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xiaorongzhang/2024/spike_sorting/mapping/"/>
    </mc:Choice>
  </mc:AlternateContent>
  <xr:revisionPtr revIDLastSave="0" documentId="13_ncr:1_{96089377-B13B-A740-BE5E-8BEAD63E8EE9}" xr6:coauthVersionLast="47" xr6:coauthVersionMax="47" xr10:uidLastSave="{00000000-0000-0000-0000-000000000000}"/>
  <bookViews>
    <workbookView xWindow="-1860" yWindow="-21100" windowWidth="38400" windowHeight="19900" activeTab="1" xr2:uid="{415CA1A1-AFF1-ED41-BAF4-22144F7938FC}"/>
  </bookViews>
  <sheets>
    <sheet name="Tetrodes" sheetId="1" r:id="rId1"/>
    <sheet name="Linear" sheetId="2" r:id="rId2"/>
    <sheet name="omnetics" sheetId="3" r:id="rId3"/>
    <sheet name="Sheet2" sheetId="5" r:id="rId4"/>
    <sheet name="Sheet1" sheetId="6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2" i="2" l="1"/>
  <c r="H31" i="2"/>
  <c r="H30" i="2"/>
  <c r="H29" i="2"/>
  <c r="H28" i="2"/>
  <c r="H27" i="2"/>
  <c r="H26" i="2"/>
  <c r="H25" i="2"/>
  <c r="H24" i="2"/>
  <c r="H23" i="2"/>
  <c r="H22" i="2"/>
  <c r="H21" i="2"/>
  <c r="H20" i="2"/>
  <c r="H19" i="2"/>
  <c r="H18" i="2"/>
  <c r="H17" i="2"/>
  <c r="H16" i="2"/>
  <c r="H15" i="2"/>
  <c r="H14" i="2"/>
  <c r="H13" i="2"/>
  <c r="H12" i="2"/>
  <c r="H11" i="2"/>
  <c r="H10" i="2"/>
  <c r="H9" i="2"/>
  <c r="H8" i="2"/>
  <c r="H7" i="2"/>
  <c r="H6" i="2"/>
  <c r="H5" i="2"/>
  <c r="H4" i="2"/>
  <c r="H3" i="2"/>
  <c r="H2" i="2"/>
  <c r="H33" i="2"/>
  <c r="F32" i="2"/>
  <c r="F31" i="2"/>
  <c r="F30" i="2"/>
  <c r="F29" i="2"/>
  <c r="F28" i="2"/>
  <c r="F27" i="2"/>
  <c r="F26" i="2"/>
  <c r="F25" i="2"/>
  <c r="F24" i="2"/>
  <c r="F23" i="2"/>
  <c r="F22" i="2"/>
  <c r="F21" i="2"/>
  <c r="F20" i="2"/>
  <c r="F19" i="2"/>
  <c r="F18" i="2"/>
  <c r="F17" i="2"/>
  <c r="F16" i="2"/>
  <c r="F15" i="2"/>
  <c r="F14" i="2"/>
  <c r="F13" i="2"/>
  <c r="F12" i="2"/>
  <c r="F11" i="2"/>
  <c r="F10" i="2"/>
  <c r="F9" i="2"/>
  <c r="F8" i="2"/>
  <c r="F7" i="2"/>
  <c r="F6" i="2"/>
  <c r="F5" i="2"/>
  <c r="F4" i="2"/>
  <c r="F3" i="2"/>
  <c r="F2" i="2"/>
  <c r="F33" i="2"/>
  <c r="E33" i="2"/>
  <c r="E32" i="2"/>
  <c r="E31" i="2"/>
  <c r="E30" i="2"/>
  <c r="E29" i="2"/>
  <c r="E28" i="2"/>
  <c r="E27" i="2"/>
  <c r="E26" i="2"/>
  <c r="E25" i="2"/>
  <c r="E24" i="2"/>
  <c r="E23" i="2"/>
  <c r="E22" i="2"/>
  <c r="E21" i="2"/>
  <c r="E20" i="2"/>
  <c r="E19" i="2"/>
  <c r="E18" i="2"/>
  <c r="E17" i="2"/>
  <c r="E16" i="2"/>
  <c r="E15" i="2"/>
  <c r="E14" i="2"/>
  <c r="E13" i="2"/>
  <c r="E12" i="2"/>
  <c r="E11" i="2"/>
  <c r="E10" i="2"/>
  <c r="E9" i="2"/>
  <c r="E8" i="2"/>
  <c r="E7" i="2"/>
  <c r="E6" i="2"/>
  <c r="E5" i="2"/>
  <c r="E4" i="2"/>
  <c r="E3" i="2"/>
  <c r="E2" i="2"/>
  <c r="E3" i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2" i="1"/>
  <c r="C13" i="1"/>
  <c r="C17" i="1" s="1"/>
  <c r="C21" i="1" s="1"/>
  <c r="C25" i="1" s="1"/>
  <c r="C29" i="1" s="1"/>
  <c r="C33" i="1" s="1"/>
  <c r="C12" i="1"/>
  <c r="C16" i="1" s="1"/>
  <c r="C20" i="1" s="1"/>
  <c r="C24" i="1" s="1"/>
  <c r="C28" i="1" s="1"/>
  <c r="C32" i="1" s="1"/>
  <c r="C7" i="1"/>
  <c r="C11" i="1" s="1"/>
  <c r="C15" i="1" s="1"/>
  <c r="C19" i="1" s="1"/>
  <c r="C23" i="1" s="1"/>
  <c r="C27" i="1" s="1"/>
  <c r="C31" i="1" s="1"/>
  <c r="C8" i="1"/>
  <c r="C9" i="1"/>
  <c r="C6" i="1"/>
  <c r="C10" i="1" s="1"/>
  <c r="C14" i="1" s="1"/>
  <c r="C18" i="1" s="1"/>
  <c r="C22" i="1" s="1"/>
  <c r="C26" i="1" s="1"/>
  <c r="C30" i="1" s="1"/>
</calcChain>
</file>

<file path=xl/sharedStrings.xml><?xml version="1.0" encoding="utf-8"?>
<sst xmlns="http://schemas.openxmlformats.org/spreadsheetml/2006/main" count="180" uniqueCount="76">
  <si>
    <t>X, um</t>
  </si>
  <si>
    <t>Y, um</t>
  </si>
  <si>
    <t>#</t>
  </si>
  <si>
    <t>Intan channel</t>
  </si>
  <si>
    <t>*Assuming the Omnetics are connected with both connector showing "omnetics YYMM" on the same side</t>
  </si>
  <si>
    <t>Pin board</t>
  </si>
  <si>
    <t>in48</t>
  </si>
  <si>
    <t>in50</t>
  </si>
  <si>
    <t>in52</t>
  </si>
  <si>
    <t>in54</t>
  </si>
  <si>
    <t>in56</t>
  </si>
  <si>
    <t>in60</t>
  </si>
  <si>
    <t>in62</t>
  </si>
  <si>
    <t>in58</t>
  </si>
  <si>
    <t>in0</t>
  </si>
  <si>
    <t>in2</t>
  </si>
  <si>
    <t>in4</t>
  </si>
  <si>
    <t>in6</t>
  </si>
  <si>
    <t>in8</t>
  </si>
  <si>
    <t>in10</t>
  </si>
  <si>
    <t>in12</t>
  </si>
  <si>
    <t>in14</t>
  </si>
  <si>
    <t>in49</t>
  </si>
  <si>
    <t>in51</t>
  </si>
  <si>
    <t>in63</t>
  </si>
  <si>
    <t>in61</t>
  </si>
  <si>
    <t>in59</t>
  </si>
  <si>
    <t>in57</t>
  </si>
  <si>
    <t>in55</t>
  </si>
  <si>
    <t>in53</t>
  </si>
  <si>
    <t>in15</t>
  </si>
  <si>
    <t>in13</t>
  </si>
  <si>
    <t>in1</t>
  </si>
  <si>
    <t>in3</t>
  </si>
  <si>
    <t>in5</t>
  </si>
  <si>
    <t>in7</t>
  </si>
  <si>
    <t>in9</t>
  </si>
  <si>
    <t>in11</t>
  </si>
  <si>
    <t>electrode</t>
  </si>
  <si>
    <t>intan</t>
  </si>
  <si>
    <t>inverse electrode</t>
  </si>
  <si>
    <t>pin</t>
  </si>
  <si>
    <t>intan32</t>
  </si>
  <si>
    <t>intan64</t>
  </si>
  <si>
    <t>intan32 channel</t>
  </si>
  <si>
    <t>intan ch other side</t>
  </si>
  <si>
    <t>27</t>
  </si>
  <si>
    <t>45</t>
  </si>
  <si>
    <t>29</t>
  </si>
  <si>
    <t>43</t>
  </si>
  <si>
    <t>31</t>
  </si>
  <si>
    <t>41</t>
  </si>
  <si>
    <t>23</t>
  </si>
  <si>
    <t>33</t>
  </si>
  <si>
    <t>21</t>
  </si>
  <si>
    <t>35</t>
  </si>
  <si>
    <t>19</t>
  </si>
  <si>
    <t>37</t>
  </si>
  <si>
    <t>17</t>
  </si>
  <si>
    <t>39</t>
  </si>
  <si>
    <t>24</t>
  </si>
  <si>
    <t>46</t>
  </si>
  <si>
    <t>26</t>
  </si>
  <si>
    <t>44</t>
  </si>
  <si>
    <t>28</t>
  </si>
  <si>
    <t>42</t>
  </si>
  <si>
    <t>30</t>
  </si>
  <si>
    <t>40</t>
  </si>
  <si>
    <t>22</t>
  </si>
  <si>
    <t>32</t>
  </si>
  <si>
    <t>20</t>
  </si>
  <si>
    <t>34</t>
  </si>
  <si>
    <t>18</t>
  </si>
  <si>
    <t>36</t>
  </si>
  <si>
    <t>16</t>
  </si>
  <si>
    <t>38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</si>
</sst>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1" fillId="0" borderId="0" xfId="0" applyFont="1"/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/>
    <xf numFmtId="0" fontId="3" fillId="0" borderId="0" xfId="0" applyFont="1"/>
    <xf numFmtId="0" fontId="3" fillId="0" borderId="0" xfId="0" applyNumberFormat="1" applyFont="1" applyAlignment="1">
      <alignment horizontal="center"/>
    </xf>
    <xf numFmtId="2" fontId="3" fillId="0" borderId="0" xfId="0" applyNumberFormat="1" applyFont="1" applyAlignment="1">
      <alignment horizontal="center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g"/><Relationship Id="rId2" Type="http://schemas.openxmlformats.org/officeDocument/2006/relationships/image" Target="../media/image1.png"/><Relationship Id="rId1" Type="http://schemas.openxmlformats.org/officeDocument/2006/relationships/image" Target="../media/image4.jpg"/><Relationship Id="rId4" Type="http://schemas.openxmlformats.org/officeDocument/2006/relationships/image" Target="../media/image5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258577</xdr:colOff>
      <xdr:row>5</xdr:row>
      <xdr:rowOff>38100</xdr:rowOff>
    </xdr:from>
    <xdr:to>
      <xdr:col>14</xdr:col>
      <xdr:colOff>620730</xdr:colOff>
      <xdr:row>27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D0756B-B5B3-B749-94F4-F6A1B5EFD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11777" y="1054100"/>
          <a:ext cx="5315153" cy="4572000"/>
        </a:xfrm>
        <a:prstGeom prst="rect">
          <a:avLst/>
        </a:prstGeom>
      </xdr:spPr>
    </xdr:pic>
    <xdr:clientData/>
  </xdr:twoCellAnchor>
  <xdr:twoCellAnchor editAs="oneCell">
    <xdr:from>
      <xdr:col>14</xdr:col>
      <xdr:colOff>698500</xdr:colOff>
      <xdr:row>5</xdr:row>
      <xdr:rowOff>38100</xdr:rowOff>
    </xdr:from>
    <xdr:to>
      <xdr:col>21</xdr:col>
      <xdr:colOff>342900</xdr:colOff>
      <xdr:row>27</xdr:row>
      <xdr:rowOff>165100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D9CA38F-E7C4-AB4B-9DF2-899D8A429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204700" y="1054100"/>
          <a:ext cx="5422900" cy="459740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5</xdr:row>
      <xdr:rowOff>88900</xdr:rowOff>
    </xdr:from>
    <xdr:to>
      <xdr:col>9</xdr:col>
      <xdr:colOff>91981</xdr:colOff>
      <xdr:row>35</xdr:row>
      <xdr:rowOff>152400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9A57D5-1CDF-184D-A0F2-9DDEFB811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43500" y="1104900"/>
          <a:ext cx="3012981" cy="6159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152400</xdr:colOff>
      <xdr:row>0</xdr:row>
      <xdr:rowOff>76200</xdr:rowOff>
    </xdr:from>
    <xdr:to>
      <xdr:col>10</xdr:col>
      <xdr:colOff>212096</xdr:colOff>
      <xdr:row>34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30D5D8-14D6-DD49-8575-B565068A6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12000" y="76200"/>
          <a:ext cx="1710696" cy="6832600"/>
        </a:xfrm>
        <a:prstGeom prst="rect">
          <a:avLst/>
        </a:prstGeom>
      </xdr:spPr>
    </xdr:pic>
    <xdr:clientData/>
  </xdr:twoCellAnchor>
  <xdr:twoCellAnchor editAs="oneCell">
    <xdr:from>
      <xdr:col>10</xdr:col>
      <xdr:colOff>118877</xdr:colOff>
      <xdr:row>6</xdr:row>
      <xdr:rowOff>0</xdr:rowOff>
    </xdr:from>
    <xdr:to>
      <xdr:col>16</xdr:col>
      <xdr:colOff>481030</xdr:colOff>
      <xdr:row>28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C23588-C5BE-E54B-B92F-8EAD03571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37477" y="1219200"/>
          <a:ext cx="5315153" cy="4572000"/>
        </a:xfrm>
        <a:prstGeom prst="rect">
          <a:avLst/>
        </a:prstGeom>
      </xdr:spPr>
    </xdr:pic>
    <xdr:clientData/>
  </xdr:twoCellAnchor>
  <xdr:twoCellAnchor editAs="oneCell">
    <xdr:from>
      <xdr:col>22</xdr:col>
      <xdr:colOff>609600</xdr:colOff>
      <xdr:row>5</xdr:row>
      <xdr:rowOff>12700</xdr:rowOff>
    </xdr:from>
    <xdr:to>
      <xdr:col>29</xdr:col>
      <xdr:colOff>256397</xdr:colOff>
      <xdr:row>27</xdr:row>
      <xdr:rowOff>141732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1AF0C1-BEAD-2646-9BD2-27F24832D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634200" y="1028700"/>
          <a:ext cx="5425297" cy="4599432"/>
        </a:xfrm>
        <a:prstGeom prst="rect">
          <a:avLst/>
        </a:prstGeom>
      </xdr:spPr>
    </xdr:pic>
    <xdr:clientData/>
  </xdr:twoCellAnchor>
  <xdr:twoCellAnchor editAs="oneCell">
    <xdr:from>
      <xdr:col>16</xdr:col>
      <xdr:colOff>266700</xdr:colOff>
      <xdr:row>6</xdr:row>
      <xdr:rowOff>25399</xdr:rowOff>
    </xdr:from>
    <xdr:to>
      <xdr:col>22</xdr:col>
      <xdr:colOff>595700</xdr:colOff>
      <xdr:row>29</xdr:row>
      <xdr:rowOff>8762</xdr:rowOff>
    </xdr:to>
    <xdr:pic>
      <xdr:nvPicPr>
        <xdr:cNvPr id="5" name="Picture 4" descr="Intan RHD 64ch headstage electrode connector pinout (top)">
          <a:extLst>
            <a:ext uri="{FF2B5EF4-FFF2-40B4-BE49-F238E27FC236}">
              <a16:creationId xmlns:a16="http://schemas.microsoft.com/office/drawing/2014/main" id="{FEAA460E-A699-8926-98D2-007CA4B8C2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14338300" y="1244599"/>
          <a:ext cx="5282000" cy="4656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771071</xdr:colOff>
      <xdr:row>4</xdr:row>
      <xdr:rowOff>192767</xdr:rowOff>
    </xdr:from>
    <xdr:to>
      <xdr:col>13</xdr:col>
      <xdr:colOff>265792</xdr:colOff>
      <xdr:row>22</xdr:row>
      <xdr:rowOff>163874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5927DBB-0176-3063-EEBC-9E5A634D8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49196" y="1009196"/>
          <a:ext cx="7772400" cy="3645035"/>
        </a:xfrm>
        <a:prstGeom prst="rect">
          <a:avLst/>
        </a:prstGeom>
      </xdr:spPr>
    </xdr:pic>
    <xdr:clientData/>
  </xdr:twoCellAnchor>
  <xdr:twoCellAnchor editAs="oneCell">
    <xdr:from>
      <xdr:col>13</xdr:col>
      <xdr:colOff>430893</xdr:colOff>
      <xdr:row>6</xdr:row>
      <xdr:rowOff>79375</xdr:rowOff>
    </xdr:from>
    <xdr:to>
      <xdr:col>22</xdr:col>
      <xdr:colOff>753383</xdr:colOff>
      <xdr:row>28</xdr:row>
      <xdr:rowOff>144763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9FA63A-12AB-7C30-523A-37D162023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86697" y="1304018"/>
          <a:ext cx="7772400" cy="455574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749300</xdr:colOff>
      <xdr:row>6</xdr:row>
      <xdr:rowOff>38100</xdr:rowOff>
    </xdr:from>
    <xdr:to>
      <xdr:col>10</xdr:col>
      <xdr:colOff>285953</xdr:colOff>
      <xdr:row>28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E91C9D-995E-5E44-A831-8933BCB1B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10800000">
          <a:off x="4051300" y="1257300"/>
          <a:ext cx="5315153" cy="4572000"/>
        </a:xfrm>
        <a:prstGeom prst="rect">
          <a:avLst/>
        </a:prstGeom>
      </xdr:spPr>
    </xdr:pic>
    <xdr:clientData/>
  </xdr:twoCellAnchor>
  <xdr:twoCellAnchor editAs="oneCell">
    <xdr:from>
      <xdr:col>10</xdr:col>
      <xdr:colOff>622300</xdr:colOff>
      <xdr:row>1</xdr:row>
      <xdr:rowOff>50800</xdr:rowOff>
    </xdr:from>
    <xdr:to>
      <xdr:col>16</xdr:col>
      <xdr:colOff>444500</xdr:colOff>
      <xdr:row>29</xdr:row>
      <xdr:rowOff>48995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597876-44F7-1E95-8C79-B33EC2885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77300" y="254000"/>
          <a:ext cx="4775200" cy="568779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EEB58D-E75B-EF46-9995-A83FEAB82DE8}">
  <dimension ref="A1:S83"/>
  <sheetViews>
    <sheetView workbookViewId="0">
      <selection activeCell="C4" sqref="C4"/>
    </sheetView>
  </sheetViews>
  <sheetFormatPr baseColWidth="10" defaultRowHeight="16" x14ac:dyDescent="0.2"/>
  <cols>
    <col min="1" max="1" width="7.1640625" customWidth="1"/>
    <col min="4" max="4" width="8.83203125" customWidth="1"/>
    <col min="5" max="5" width="19.83203125" style="3" customWidth="1"/>
  </cols>
  <sheetData>
    <row r="1" spans="1:9" x14ac:dyDescent="0.2">
      <c r="A1" s="1" t="s">
        <v>2</v>
      </c>
      <c r="B1" s="1" t="s">
        <v>0</v>
      </c>
      <c r="C1" s="1" t="s">
        <v>1</v>
      </c>
      <c r="D1" s="1" t="s">
        <v>5</v>
      </c>
      <c r="E1" s="2" t="s">
        <v>3</v>
      </c>
    </row>
    <row r="2" spans="1:9" x14ac:dyDescent="0.2">
      <c r="A2">
        <v>1</v>
      </c>
      <c r="B2">
        <v>0</v>
      </c>
      <c r="C2">
        <v>0</v>
      </c>
      <c r="D2">
        <v>17</v>
      </c>
      <c r="E2" s="3" t="str">
        <f>VLOOKUP(D2,$K$52:$L$83,2,FALSE)</f>
        <v>in5</v>
      </c>
    </row>
    <row r="3" spans="1:9" x14ac:dyDescent="0.2">
      <c r="A3">
        <v>2</v>
      </c>
      <c r="B3">
        <v>-14.28</v>
      </c>
      <c r="C3">
        <v>14.28</v>
      </c>
      <c r="D3">
        <v>16</v>
      </c>
      <c r="E3" s="3" t="str">
        <f t="shared" ref="E3:E33" si="0">VLOOKUP(D3,$K$52:$L$83,2,FALSE)</f>
        <v>in7</v>
      </c>
    </row>
    <row r="4" spans="1:9" x14ac:dyDescent="0.2">
      <c r="A4">
        <v>3</v>
      </c>
      <c r="B4">
        <v>14.28</v>
      </c>
      <c r="C4">
        <v>14.28</v>
      </c>
      <c r="D4">
        <v>42</v>
      </c>
      <c r="E4" s="3" t="str">
        <f t="shared" si="0"/>
        <v>in49</v>
      </c>
      <c r="I4" t="s">
        <v>4</v>
      </c>
    </row>
    <row r="5" spans="1:9" x14ac:dyDescent="0.2">
      <c r="A5">
        <v>4</v>
      </c>
      <c r="B5">
        <v>0</v>
      </c>
      <c r="C5">
        <v>28.56</v>
      </c>
      <c r="D5">
        <v>43</v>
      </c>
      <c r="E5" s="3" t="str">
        <f t="shared" si="0"/>
        <v>in51</v>
      </c>
    </row>
    <row r="6" spans="1:9" x14ac:dyDescent="0.2">
      <c r="A6">
        <v>5</v>
      </c>
      <c r="B6">
        <v>0</v>
      </c>
      <c r="C6">
        <f>C2+150</f>
        <v>150</v>
      </c>
      <c r="D6">
        <v>19</v>
      </c>
      <c r="E6" s="3" t="str">
        <f t="shared" si="0"/>
        <v>in1</v>
      </c>
    </row>
    <row r="7" spans="1:9" x14ac:dyDescent="0.2">
      <c r="A7">
        <v>6</v>
      </c>
      <c r="B7">
        <v>-14.28</v>
      </c>
      <c r="C7">
        <f t="shared" ref="C7" si="1">C3+150</f>
        <v>164.28</v>
      </c>
      <c r="D7">
        <v>18</v>
      </c>
      <c r="E7" s="3" t="str">
        <f t="shared" si="0"/>
        <v>in3</v>
      </c>
    </row>
    <row r="8" spans="1:9" x14ac:dyDescent="0.2">
      <c r="A8">
        <v>7</v>
      </c>
      <c r="B8">
        <v>14.28</v>
      </c>
      <c r="C8">
        <f t="shared" ref="C8" si="2">C4+150</f>
        <v>164.28</v>
      </c>
      <c r="D8">
        <v>44</v>
      </c>
      <c r="E8" s="3" t="str">
        <f t="shared" si="0"/>
        <v>in53</v>
      </c>
    </row>
    <row r="9" spans="1:9" x14ac:dyDescent="0.2">
      <c r="A9">
        <v>8</v>
      </c>
      <c r="B9">
        <v>0</v>
      </c>
      <c r="C9">
        <f t="shared" ref="C9" si="3">C5+150</f>
        <v>178.56</v>
      </c>
      <c r="D9">
        <v>45</v>
      </c>
      <c r="E9" s="3" t="str">
        <f t="shared" si="0"/>
        <v>in55</v>
      </c>
    </row>
    <row r="10" spans="1:9" x14ac:dyDescent="0.2">
      <c r="A10">
        <v>9</v>
      </c>
      <c r="B10">
        <v>0</v>
      </c>
      <c r="C10">
        <f>C6+150</f>
        <v>300</v>
      </c>
      <c r="D10">
        <v>14</v>
      </c>
      <c r="E10" s="3" t="str">
        <f t="shared" si="0"/>
        <v>in11</v>
      </c>
    </row>
    <row r="11" spans="1:9" x14ac:dyDescent="0.2">
      <c r="A11">
        <v>10</v>
      </c>
      <c r="B11">
        <v>-14.28</v>
      </c>
      <c r="C11">
        <f t="shared" ref="C11" si="4">C7+150</f>
        <v>314.27999999999997</v>
      </c>
      <c r="D11">
        <v>15</v>
      </c>
      <c r="E11" s="3" t="str">
        <f t="shared" si="0"/>
        <v>in9</v>
      </c>
    </row>
    <row r="12" spans="1:9" x14ac:dyDescent="0.2">
      <c r="A12">
        <v>11</v>
      </c>
      <c r="B12">
        <v>14.28</v>
      </c>
      <c r="C12">
        <f t="shared" ref="C12" si="5">C8+150</f>
        <v>314.27999999999997</v>
      </c>
      <c r="D12">
        <v>49</v>
      </c>
      <c r="E12" s="3" t="str">
        <f t="shared" si="0"/>
        <v>in63</v>
      </c>
    </row>
    <row r="13" spans="1:9" x14ac:dyDescent="0.2">
      <c r="A13">
        <v>12</v>
      </c>
      <c r="B13">
        <v>0</v>
      </c>
      <c r="C13">
        <f t="shared" ref="C13" si="6">C9+150</f>
        <v>328.56</v>
      </c>
      <c r="D13">
        <v>48</v>
      </c>
      <c r="E13" s="3" t="str">
        <f t="shared" si="0"/>
        <v>in61</v>
      </c>
    </row>
    <row r="14" spans="1:9" x14ac:dyDescent="0.2">
      <c r="A14">
        <v>13</v>
      </c>
      <c r="B14">
        <v>0</v>
      </c>
      <c r="C14">
        <f>C10+150</f>
        <v>450</v>
      </c>
      <c r="D14">
        <v>12</v>
      </c>
      <c r="E14" s="3" t="str">
        <f t="shared" si="0"/>
        <v>in15</v>
      </c>
    </row>
    <row r="15" spans="1:9" x14ac:dyDescent="0.2">
      <c r="A15">
        <v>14</v>
      </c>
      <c r="B15">
        <v>-14.28</v>
      </c>
      <c r="C15">
        <f t="shared" ref="C15" si="7">C11+150</f>
        <v>464.28</v>
      </c>
      <c r="D15">
        <v>13</v>
      </c>
      <c r="E15" s="3" t="str">
        <f t="shared" si="0"/>
        <v>in13</v>
      </c>
    </row>
    <row r="16" spans="1:9" x14ac:dyDescent="0.2">
      <c r="A16">
        <v>15</v>
      </c>
      <c r="B16">
        <v>14.28</v>
      </c>
      <c r="C16">
        <f t="shared" ref="C16" si="8">C12+150</f>
        <v>464.28</v>
      </c>
      <c r="D16">
        <v>47</v>
      </c>
      <c r="E16" s="3" t="str">
        <f t="shared" si="0"/>
        <v>in59</v>
      </c>
    </row>
    <row r="17" spans="1:5" x14ac:dyDescent="0.2">
      <c r="A17">
        <v>16</v>
      </c>
      <c r="B17">
        <v>0</v>
      </c>
      <c r="C17">
        <f t="shared" ref="C17" si="9">C13+150</f>
        <v>478.56</v>
      </c>
      <c r="D17">
        <v>46</v>
      </c>
      <c r="E17" s="3" t="str">
        <f t="shared" si="0"/>
        <v>in57</v>
      </c>
    </row>
    <row r="18" spans="1:5" x14ac:dyDescent="0.2">
      <c r="A18">
        <v>17</v>
      </c>
      <c r="B18">
        <v>0</v>
      </c>
      <c r="C18">
        <f>C14+150</f>
        <v>600</v>
      </c>
      <c r="D18">
        <v>27</v>
      </c>
      <c r="E18" s="3" t="str">
        <f t="shared" si="0"/>
        <v>in4</v>
      </c>
    </row>
    <row r="19" spans="1:5" x14ac:dyDescent="0.2">
      <c r="A19">
        <v>18</v>
      </c>
      <c r="B19">
        <v>-14.28</v>
      </c>
      <c r="C19">
        <f t="shared" ref="C19" si="10">C15+150</f>
        <v>614.28</v>
      </c>
      <c r="D19">
        <v>26</v>
      </c>
      <c r="E19" s="3" t="str">
        <f t="shared" si="0"/>
        <v>in6</v>
      </c>
    </row>
    <row r="20" spans="1:5" x14ac:dyDescent="0.2">
      <c r="A20">
        <v>19</v>
      </c>
      <c r="B20">
        <v>14.28</v>
      </c>
      <c r="C20">
        <f t="shared" ref="C20" si="11">C16+150</f>
        <v>614.28</v>
      </c>
      <c r="D20">
        <v>32</v>
      </c>
      <c r="E20" s="3" t="str">
        <f t="shared" si="0"/>
        <v>in48</v>
      </c>
    </row>
    <row r="21" spans="1:5" x14ac:dyDescent="0.2">
      <c r="A21">
        <v>20</v>
      </c>
      <c r="B21">
        <v>0</v>
      </c>
      <c r="C21">
        <f t="shared" ref="C21" si="12">C17+150</f>
        <v>628.55999999999995</v>
      </c>
      <c r="D21">
        <v>33</v>
      </c>
      <c r="E21" s="3" t="str">
        <f t="shared" si="0"/>
        <v>in50</v>
      </c>
    </row>
    <row r="22" spans="1:5" x14ac:dyDescent="0.2">
      <c r="A22">
        <v>21</v>
      </c>
      <c r="B22">
        <v>0</v>
      </c>
      <c r="C22">
        <f>C18+150</f>
        <v>750</v>
      </c>
      <c r="D22">
        <v>29</v>
      </c>
      <c r="E22" s="3" t="str">
        <f t="shared" si="0"/>
        <v>in0</v>
      </c>
    </row>
    <row r="23" spans="1:5" x14ac:dyDescent="0.2">
      <c r="A23">
        <v>22</v>
      </c>
      <c r="B23">
        <v>-14.28</v>
      </c>
      <c r="C23">
        <f t="shared" ref="C23" si="13">C19+150</f>
        <v>764.28</v>
      </c>
      <c r="D23">
        <v>28</v>
      </c>
      <c r="E23" s="3" t="str">
        <f t="shared" si="0"/>
        <v>in2</v>
      </c>
    </row>
    <row r="24" spans="1:5" x14ac:dyDescent="0.2">
      <c r="A24">
        <v>23</v>
      </c>
      <c r="B24">
        <v>14.28</v>
      </c>
      <c r="C24">
        <f t="shared" ref="C24" si="14">C20+150</f>
        <v>764.28</v>
      </c>
      <c r="D24">
        <v>34</v>
      </c>
      <c r="E24" s="3" t="str">
        <f t="shared" si="0"/>
        <v>in52</v>
      </c>
    </row>
    <row r="25" spans="1:5" x14ac:dyDescent="0.2">
      <c r="A25">
        <v>24</v>
      </c>
      <c r="B25">
        <v>0</v>
      </c>
      <c r="C25">
        <f t="shared" ref="C25" si="15">C21+150</f>
        <v>778.56</v>
      </c>
      <c r="D25">
        <v>35</v>
      </c>
      <c r="E25" s="3" t="str">
        <f t="shared" si="0"/>
        <v>in54</v>
      </c>
    </row>
    <row r="26" spans="1:5" x14ac:dyDescent="0.2">
      <c r="A26">
        <v>25</v>
      </c>
      <c r="B26">
        <v>0</v>
      </c>
      <c r="C26">
        <f>C22+150</f>
        <v>900</v>
      </c>
      <c r="D26">
        <v>24</v>
      </c>
      <c r="E26" s="3" t="str">
        <f t="shared" si="0"/>
        <v>in10</v>
      </c>
    </row>
    <row r="27" spans="1:5" x14ac:dyDescent="0.2">
      <c r="A27">
        <v>26</v>
      </c>
      <c r="B27">
        <v>-14.28</v>
      </c>
      <c r="C27">
        <f t="shared" ref="C27" si="16">C23+150</f>
        <v>914.28</v>
      </c>
      <c r="D27">
        <v>25</v>
      </c>
      <c r="E27" s="3" t="str">
        <f t="shared" si="0"/>
        <v>in8</v>
      </c>
    </row>
    <row r="28" spans="1:5" x14ac:dyDescent="0.2">
      <c r="A28">
        <v>27</v>
      </c>
      <c r="B28">
        <v>14.28</v>
      </c>
      <c r="C28">
        <f t="shared" ref="C28" si="17">C24+150</f>
        <v>914.28</v>
      </c>
      <c r="D28">
        <v>39</v>
      </c>
      <c r="E28" s="3" t="str">
        <f t="shared" si="0"/>
        <v>in62</v>
      </c>
    </row>
    <row r="29" spans="1:5" x14ac:dyDescent="0.2">
      <c r="A29">
        <v>28</v>
      </c>
      <c r="B29">
        <v>0</v>
      </c>
      <c r="C29">
        <f t="shared" ref="C29" si="18">C25+150</f>
        <v>928.56</v>
      </c>
      <c r="D29">
        <v>38</v>
      </c>
      <c r="E29" s="3" t="str">
        <f t="shared" si="0"/>
        <v>in60</v>
      </c>
    </row>
    <row r="30" spans="1:5" x14ac:dyDescent="0.2">
      <c r="A30">
        <v>29</v>
      </c>
      <c r="B30">
        <v>0</v>
      </c>
      <c r="C30">
        <f>C26+150</f>
        <v>1050</v>
      </c>
      <c r="D30">
        <v>22</v>
      </c>
      <c r="E30" s="3" t="str">
        <f t="shared" si="0"/>
        <v>in14</v>
      </c>
    </row>
    <row r="31" spans="1:5" x14ac:dyDescent="0.2">
      <c r="A31">
        <v>30</v>
      </c>
      <c r="B31">
        <v>-14.28</v>
      </c>
      <c r="C31">
        <f t="shared" ref="C31" si="19">C27+150</f>
        <v>1064.28</v>
      </c>
      <c r="D31">
        <v>23</v>
      </c>
      <c r="E31" s="3" t="str">
        <f t="shared" si="0"/>
        <v>in12</v>
      </c>
    </row>
    <row r="32" spans="1:5" x14ac:dyDescent="0.2">
      <c r="A32">
        <v>31</v>
      </c>
      <c r="B32">
        <v>14.28</v>
      </c>
      <c r="C32">
        <f t="shared" ref="C32" si="20">C28+150</f>
        <v>1064.28</v>
      </c>
      <c r="D32">
        <v>37</v>
      </c>
      <c r="E32" s="3" t="str">
        <f t="shared" si="0"/>
        <v>in58</v>
      </c>
    </row>
    <row r="33" spans="1:19" x14ac:dyDescent="0.2">
      <c r="A33">
        <v>32</v>
      </c>
      <c r="B33">
        <v>0</v>
      </c>
      <c r="C33">
        <f t="shared" ref="C33" si="21">C29+150</f>
        <v>1078.56</v>
      </c>
      <c r="D33">
        <v>36</v>
      </c>
      <c r="E33" s="3" t="str">
        <f t="shared" si="0"/>
        <v>in56</v>
      </c>
    </row>
    <row r="40" spans="1:19" x14ac:dyDescent="0.2">
      <c r="K40">
        <v>49</v>
      </c>
      <c r="L40">
        <v>39</v>
      </c>
      <c r="M40">
        <v>29</v>
      </c>
      <c r="N40">
        <v>19</v>
      </c>
      <c r="P40" t="s">
        <v>24</v>
      </c>
      <c r="Q40" t="s">
        <v>12</v>
      </c>
      <c r="R40" t="s">
        <v>14</v>
      </c>
      <c r="S40" t="s">
        <v>32</v>
      </c>
    </row>
    <row r="41" spans="1:19" x14ac:dyDescent="0.2">
      <c r="K41">
        <v>48</v>
      </c>
      <c r="L41">
        <v>38</v>
      </c>
      <c r="M41">
        <v>28</v>
      </c>
      <c r="N41">
        <v>18</v>
      </c>
      <c r="P41" t="s">
        <v>25</v>
      </c>
      <c r="Q41" t="s">
        <v>11</v>
      </c>
      <c r="R41" t="s">
        <v>15</v>
      </c>
      <c r="S41" t="s">
        <v>33</v>
      </c>
    </row>
    <row r="42" spans="1:19" x14ac:dyDescent="0.2">
      <c r="K42">
        <v>47</v>
      </c>
      <c r="L42">
        <v>37</v>
      </c>
      <c r="M42">
        <v>27</v>
      </c>
      <c r="N42">
        <v>17</v>
      </c>
      <c r="P42" t="s">
        <v>26</v>
      </c>
      <c r="Q42" t="s">
        <v>13</v>
      </c>
      <c r="R42" t="s">
        <v>16</v>
      </c>
      <c r="S42" t="s">
        <v>34</v>
      </c>
    </row>
    <row r="43" spans="1:19" x14ac:dyDescent="0.2">
      <c r="K43">
        <v>46</v>
      </c>
      <c r="L43">
        <v>36</v>
      </c>
      <c r="M43">
        <v>26</v>
      </c>
      <c r="N43">
        <v>16</v>
      </c>
      <c r="P43" t="s">
        <v>27</v>
      </c>
      <c r="Q43" t="s">
        <v>10</v>
      </c>
      <c r="R43" t="s">
        <v>17</v>
      </c>
      <c r="S43" t="s">
        <v>35</v>
      </c>
    </row>
    <row r="44" spans="1:19" x14ac:dyDescent="0.2">
      <c r="K44">
        <v>45</v>
      </c>
      <c r="L44">
        <v>35</v>
      </c>
      <c r="M44">
        <v>25</v>
      </c>
      <c r="N44">
        <v>15</v>
      </c>
      <c r="P44" t="s">
        <v>28</v>
      </c>
      <c r="Q44" t="s">
        <v>9</v>
      </c>
      <c r="R44" t="s">
        <v>18</v>
      </c>
      <c r="S44" t="s">
        <v>36</v>
      </c>
    </row>
    <row r="45" spans="1:19" x14ac:dyDescent="0.2">
      <c r="K45">
        <v>44</v>
      </c>
      <c r="L45">
        <v>34</v>
      </c>
      <c r="M45">
        <v>24</v>
      </c>
      <c r="N45">
        <v>14</v>
      </c>
      <c r="P45" t="s">
        <v>29</v>
      </c>
      <c r="Q45" t="s">
        <v>8</v>
      </c>
      <c r="R45" t="s">
        <v>19</v>
      </c>
      <c r="S45" t="s">
        <v>37</v>
      </c>
    </row>
    <row r="46" spans="1:19" x14ac:dyDescent="0.2">
      <c r="K46">
        <v>43</v>
      </c>
      <c r="L46">
        <v>33</v>
      </c>
      <c r="M46">
        <v>23</v>
      </c>
      <c r="N46">
        <v>13</v>
      </c>
      <c r="P46" t="s">
        <v>23</v>
      </c>
      <c r="Q46" t="s">
        <v>7</v>
      </c>
      <c r="R46" t="s">
        <v>20</v>
      </c>
      <c r="S46" t="s">
        <v>31</v>
      </c>
    </row>
    <row r="47" spans="1:19" x14ac:dyDescent="0.2">
      <c r="K47">
        <v>42</v>
      </c>
      <c r="L47">
        <v>32</v>
      </c>
      <c r="M47">
        <v>22</v>
      </c>
      <c r="N47">
        <v>12</v>
      </c>
      <c r="P47" t="s">
        <v>22</v>
      </c>
      <c r="Q47" t="s">
        <v>6</v>
      </c>
      <c r="R47" t="s">
        <v>21</v>
      </c>
      <c r="S47" t="s">
        <v>30</v>
      </c>
    </row>
    <row r="52" spans="11:12" x14ac:dyDescent="0.2">
      <c r="K52">
        <v>49</v>
      </c>
      <c r="L52" t="s">
        <v>24</v>
      </c>
    </row>
    <row r="53" spans="11:12" x14ac:dyDescent="0.2">
      <c r="K53">
        <v>48</v>
      </c>
      <c r="L53" t="s">
        <v>25</v>
      </c>
    </row>
    <row r="54" spans="11:12" x14ac:dyDescent="0.2">
      <c r="K54">
        <v>47</v>
      </c>
      <c r="L54" t="s">
        <v>26</v>
      </c>
    </row>
    <row r="55" spans="11:12" x14ac:dyDescent="0.2">
      <c r="K55">
        <v>46</v>
      </c>
      <c r="L55" t="s">
        <v>27</v>
      </c>
    </row>
    <row r="56" spans="11:12" x14ac:dyDescent="0.2">
      <c r="K56">
        <v>45</v>
      </c>
      <c r="L56" t="s">
        <v>28</v>
      </c>
    </row>
    <row r="57" spans="11:12" x14ac:dyDescent="0.2">
      <c r="K57">
        <v>44</v>
      </c>
      <c r="L57" t="s">
        <v>29</v>
      </c>
    </row>
    <row r="58" spans="11:12" x14ac:dyDescent="0.2">
      <c r="K58">
        <v>43</v>
      </c>
      <c r="L58" t="s">
        <v>23</v>
      </c>
    </row>
    <row r="59" spans="11:12" x14ac:dyDescent="0.2">
      <c r="K59">
        <v>42</v>
      </c>
      <c r="L59" t="s">
        <v>22</v>
      </c>
    </row>
    <row r="60" spans="11:12" x14ac:dyDescent="0.2">
      <c r="K60">
        <v>39</v>
      </c>
      <c r="L60" t="s">
        <v>12</v>
      </c>
    </row>
    <row r="61" spans="11:12" x14ac:dyDescent="0.2">
      <c r="K61">
        <v>38</v>
      </c>
      <c r="L61" t="s">
        <v>11</v>
      </c>
    </row>
    <row r="62" spans="11:12" x14ac:dyDescent="0.2">
      <c r="K62">
        <v>37</v>
      </c>
      <c r="L62" t="s">
        <v>13</v>
      </c>
    </row>
    <row r="63" spans="11:12" x14ac:dyDescent="0.2">
      <c r="K63">
        <v>36</v>
      </c>
      <c r="L63" t="s">
        <v>10</v>
      </c>
    </row>
    <row r="64" spans="11:12" x14ac:dyDescent="0.2">
      <c r="K64">
        <v>35</v>
      </c>
      <c r="L64" t="s">
        <v>9</v>
      </c>
    </row>
    <row r="65" spans="11:12" x14ac:dyDescent="0.2">
      <c r="K65">
        <v>34</v>
      </c>
      <c r="L65" t="s">
        <v>8</v>
      </c>
    </row>
    <row r="66" spans="11:12" x14ac:dyDescent="0.2">
      <c r="K66">
        <v>33</v>
      </c>
      <c r="L66" t="s">
        <v>7</v>
      </c>
    </row>
    <row r="67" spans="11:12" x14ac:dyDescent="0.2">
      <c r="K67">
        <v>32</v>
      </c>
      <c r="L67" t="s">
        <v>6</v>
      </c>
    </row>
    <row r="68" spans="11:12" x14ac:dyDescent="0.2">
      <c r="K68">
        <v>29</v>
      </c>
      <c r="L68" t="s">
        <v>14</v>
      </c>
    </row>
    <row r="69" spans="11:12" x14ac:dyDescent="0.2">
      <c r="K69">
        <v>28</v>
      </c>
      <c r="L69" t="s">
        <v>15</v>
      </c>
    </row>
    <row r="70" spans="11:12" x14ac:dyDescent="0.2">
      <c r="K70">
        <v>27</v>
      </c>
      <c r="L70" t="s">
        <v>16</v>
      </c>
    </row>
    <row r="71" spans="11:12" x14ac:dyDescent="0.2">
      <c r="K71">
        <v>26</v>
      </c>
      <c r="L71" t="s">
        <v>17</v>
      </c>
    </row>
    <row r="72" spans="11:12" x14ac:dyDescent="0.2">
      <c r="K72">
        <v>25</v>
      </c>
      <c r="L72" t="s">
        <v>18</v>
      </c>
    </row>
    <row r="73" spans="11:12" x14ac:dyDescent="0.2">
      <c r="K73">
        <v>24</v>
      </c>
      <c r="L73" t="s">
        <v>19</v>
      </c>
    </row>
    <row r="74" spans="11:12" x14ac:dyDescent="0.2">
      <c r="K74">
        <v>23</v>
      </c>
      <c r="L74" t="s">
        <v>20</v>
      </c>
    </row>
    <row r="75" spans="11:12" x14ac:dyDescent="0.2">
      <c r="K75">
        <v>22</v>
      </c>
      <c r="L75" t="s">
        <v>21</v>
      </c>
    </row>
    <row r="76" spans="11:12" x14ac:dyDescent="0.2">
      <c r="K76">
        <v>19</v>
      </c>
      <c r="L76" t="s">
        <v>32</v>
      </c>
    </row>
    <row r="77" spans="11:12" x14ac:dyDescent="0.2">
      <c r="K77">
        <v>18</v>
      </c>
      <c r="L77" t="s">
        <v>33</v>
      </c>
    </row>
    <row r="78" spans="11:12" x14ac:dyDescent="0.2">
      <c r="K78">
        <v>17</v>
      </c>
      <c r="L78" t="s">
        <v>34</v>
      </c>
    </row>
    <row r="79" spans="11:12" x14ac:dyDescent="0.2">
      <c r="K79">
        <v>16</v>
      </c>
      <c r="L79" t="s">
        <v>35</v>
      </c>
    </row>
    <row r="80" spans="11:12" x14ac:dyDescent="0.2">
      <c r="K80">
        <v>15</v>
      </c>
      <c r="L80" t="s">
        <v>36</v>
      </c>
    </row>
    <row r="81" spans="11:12" x14ac:dyDescent="0.2">
      <c r="K81">
        <v>14</v>
      </c>
      <c r="L81" t="s">
        <v>37</v>
      </c>
    </row>
    <row r="82" spans="11:12" x14ac:dyDescent="0.2">
      <c r="K82">
        <v>13</v>
      </c>
      <c r="L82" t="s">
        <v>31</v>
      </c>
    </row>
    <row r="83" spans="11:12" x14ac:dyDescent="0.2">
      <c r="K83">
        <v>12</v>
      </c>
      <c r="L83" t="s">
        <v>30</v>
      </c>
    </row>
  </sheetData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30C7A9-37E3-4143-A620-673CBF04DDE1}">
  <dimension ref="A1:O103"/>
  <sheetViews>
    <sheetView tabSelected="1" workbookViewId="0">
      <selection activeCell="E37" sqref="E37"/>
    </sheetView>
  </sheetViews>
  <sheetFormatPr baseColWidth="10" defaultRowHeight="16" x14ac:dyDescent="0.2"/>
  <cols>
    <col min="4" max="4" width="9.33203125" customWidth="1"/>
    <col min="5" max="5" width="13.1640625" style="3" customWidth="1"/>
    <col min="6" max="6" width="14.6640625" style="3" customWidth="1"/>
    <col min="7" max="7" width="17.5" customWidth="1"/>
  </cols>
  <sheetData>
    <row r="1" spans="1:12" x14ac:dyDescent="0.2">
      <c r="A1" s="1" t="s">
        <v>2</v>
      </c>
      <c r="B1" s="1" t="s">
        <v>0</v>
      </c>
      <c r="C1" s="1" t="s">
        <v>1</v>
      </c>
      <c r="D1" s="1" t="s">
        <v>5</v>
      </c>
      <c r="E1" s="2" t="s">
        <v>3</v>
      </c>
      <c r="F1" s="2" t="s">
        <v>44</v>
      </c>
      <c r="G1" s="1" t="s">
        <v>45</v>
      </c>
    </row>
    <row r="2" spans="1:12" x14ac:dyDescent="0.2">
      <c r="A2">
        <v>32</v>
      </c>
      <c r="B2">
        <v>0</v>
      </c>
      <c r="C2">
        <v>1860</v>
      </c>
      <c r="D2">
        <v>26</v>
      </c>
      <c r="E2" s="3" t="str">
        <f>VLOOKUP(D2,$K$34:$L$65,2,FALSE)</f>
        <v>in6</v>
      </c>
      <c r="F2" s="3">
        <f>VLOOKUP(D2, N:O,2,)</f>
        <v>11</v>
      </c>
      <c r="G2" s="7" t="s">
        <v>75</v>
      </c>
      <c r="H2" s="8">
        <f>G2-16</f>
        <v>22</v>
      </c>
    </row>
    <row r="3" spans="1:12" x14ac:dyDescent="0.2">
      <c r="A3">
        <v>31</v>
      </c>
      <c r="B3">
        <v>0</v>
      </c>
      <c r="C3">
        <v>1800</v>
      </c>
      <c r="D3">
        <v>32</v>
      </c>
      <c r="E3" s="3" t="str">
        <f>VLOOKUP(D3,$K$34:$L$65,2,FALSE)</f>
        <v>in48</v>
      </c>
      <c r="F3" s="3">
        <f>VLOOKUP(D3, N:O,2,)</f>
        <v>0</v>
      </c>
      <c r="G3" s="7" t="s">
        <v>74</v>
      </c>
      <c r="H3" s="8">
        <f>G3-16</f>
        <v>0</v>
      </c>
    </row>
    <row r="4" spans="1:12" x14ac:dyDescent="0.2">
      <c r="A4">
        <v>30</v>
      </c>
      <c r="B4">
        <v>0</v>
      </c>
      <c r="C4">
        <v>1740</v>
      </c>
      <c r="D4">
        <v>27</v>
      </c>
      <c r="E4" s="3" t="str">
        <f>VLOOKUP(D4,$K$34:$L$65,2,FALSE)</f>
        <v>in4</v>
      </c>
      <c r="F4" s="3">
        <f>VLOOKUP(D4, N:O,2,)</f>
        <v>10</v>
      </c>
      <c r="G4" s="7" t="s">
        <v>73</v>
      </c>
      <c r="H4" s="8">
        <f>G4-16</f>
        <v>20</v>
      </c>
    </row>
    <row r="5" spans="1:12" x14ac:dyDescent="0.2">
      <c r="A5">
        <v>29</v>
      </c>
      <c r="B5">
        <v>0</v>
      </c>
      <c r="C5">
        <v>1680</v>
      </c>
      <c r="D5">
        <v>33</v>
      </c>
      <c r="E5" s="3" t="str">
        <f>VLOOKUP(D5,$K$34:$L$65,2,FALSE)</f>
        <v>in50</v>
      </c>
      <c r="F5" s="3">
        <f>VLOOKUP(D5, N:O,2,)</f>
        <v>1</v>
      </c>
      <c r="G5" s="7" t="s">
        <v>72</v>
      </c>
      <c r="H5" s="8">
        <f>G5-16</f>
        <v>2</v>
      </c>
      <c r="L5" t="s">
        <v>4</v>
      </c>
    </row>
    <row r="6" spans="1:12" x14ac:dyDescent="0.2">
      <c r="A6">
        <v>28</v>
      </c>
      <c r="B6">
        <v>0</v>
      </c>
      <c r="C6">
        <v>1620</v>
      </c>
      <c r="D6">
        <v>28</v>
      </c>
      <c r="E6" s="3" t="str">
        <f>VLOOKUP(D6,$K$34:$L$65,2,FALSE)</f>
        <v>in2</v>
      </c>
      <c r="F6" s="3">
        <f>VLOOKUP(D6, N:O,2,)</f>
        <v>9</v>
      </c>
      <c r="G6" s="7" t="s">
        <v>71</v>
      </c>
      <c r="H6" s="8">
        <f>G6-16</f>
        <v>18</v>
      </c>
    </row>
    <row r="7" spans="1:12" x14ac:dyDescent="0.2">
      <c r="A7">
        <v>27</v>
      </c>
      <c r="B7">
        <v>0</v>
      </c>
      <c r="C7">
        <v>1560</v>
      </c>
      <c r="D7">
        <v>34</v>
      </c>
      <c r="E7" s="3" t="str">
        <f>VLOOKUP(D7,$K$34:$L$65,2,FALSE)</f>
        <v>in52</v>
      </c>
      <c r="F7" s="3">
        <f>VLOOKUP(D7, N:O,2,)</f>
        <v>2</v>
      </c>
      <c r="G7" s="7" t="s">
        <v>70</v>
      </c>
      <c r="H7" s="8">
        <f>G7-16</f>
        <v>4</v>
      </c>
    </row>
    <row r="8" spans="1:12" x14ac:dyDescent="0.2">
      <c r="A8">
        <v>26</v>
      </c>
      <c r="B8">
        <v>0</v>
      </c>
      <c r="C8">
        <v>1500</v>
      </c>
      <c r="D8">
        <v>29</v>
      </c>
      <c r="E8" s="3" t="str">
        <f>VLOOKUP(D8,$K$34:$L$65,2,FALSE)</f>
        <v>in0</v>
      </c>
      <c r="F8" s="3">
        <f>VLOOKUP(D8, N:O,2,)</f>
        <v>8</v>
      </c>
      <c r="G8" s="7" t="s">
        <v>69</v>
      </c>
      <c r="H8" s="8">
        <f>G8-16</f>
        <v>16</v>
      </c>
    </row>
    <row r="9" spans="1:12" x14ac:dyDescent="0.2">
      <c r="A9">
        <v>25</v>
      </c>
      <c r="B9">
        <v>0</v>
      </c>
      <c r="C9">
        <v>1440</v>
      </c>
      <c r="D9">
        <v>35</v>
      </c>
      <c r="E9" s="3" t="str">
        <f>VLOOKUP(D9,$K$34:$L$65,2,FALSE)</f>
        <v>in54</v>
      </c>
      <c r="F9" s="3">
        <f>VLOOKUP(D9, N:O,2,)</f>
        <v>3</v>
      </c>
      <c r="G9" s="7" t="s">
        <v>68</v>
      </c>
      <c r="H9" s="8">
        <f>G9-16</f>
        <v>6</v>
      </c>
    </row>
    <row r="10" spans="1:12" x14ac:dyDescent="0.2">
      <c r="A10">
        <v>24</v>
      </c>
      <c r="B10">
        <v>0</v>
      </c>
      <c r="C10">
        <v>1380</v>
      </c>
      <c r="D10">
        <v>25</v>
      </c>
      <c r="E10" s="3" t="str">
        <f>VLOOKUP(D10,$K$34:$L$65,2,FALSE)</f>
        <v>in8</v>
      </c>
      <c r="F10" s="3">
        <f>VLOOKUP(D10, N:O,2,)</f>
        <v>12</v>
      </c>
      <c r="G10" s="7" t="s">
        <v>67</v>
      </c>
      <c r="H10" s="8">
        <f>G10-16</f>
        <v>24</v>
      </c>
    </row>
    <row r="11" spans="1:12" x14ac:dyDescent="0.2">
      <c r="A11">
        <v>23</v>
      </c>
      <c r="B11">
        <v>0</v>
      </c>
      <c r="C11">
        <v>1320</v>
      </c>
      <c r="D11">
        <v>39</v>
      </c>
      <c r="E11" s="3" t="str">
        <f>VLOOKUP(D11,$K$34:$L$65,2,FALSE)</f>
        <v>in62</v>
      </c>
      <c r="F11" s="3">
        <f>VLOOKUP(D11, N:O,2,)</f>
        <v>7</v>
      </c>
      <c r="G11" s="7" t="s">
        <v>66</v>
      </c>
      <c r="H11" s="8">
        <f>G11-16</f>
        <v>14</v>
      </c>
    </row>
    <row r="12" spans="1:12" x14ac:dyDescent="0.2">
      <c r="A12">
        <v>22</v>
      </c>
      <c r="B12">
        <v>0</v>
      </c>
      <c r="C12">
        <v>1260</v>
      </c>
      <c r="D12">
        <v>24</v>
      </c>
      <c r="E12" s="3" t="str">
        <f>VLOOKUP(D12,$K$34:$L$65,2,FALSE)</f>
        <v>in10</v>
      </c>
      <c r="F12" s="3">
        <f>VLOOKUP(D12, N:O,2,)</f>
        <v>13</v>
      </c>
      <c r="G12" s="7" t="s">
        <v>65</v>
      </c>
      <c r="H12" s="8">
        <f>G12-16</f>
        <v>26</v>
      </c>
    </row>
    <row r="13" spans="1:12" x14ac:dyDescent="0.2">
      <c r="A13">
        <v>21</v>
      </c>
      <c r="B13">
        <v>0</v>
      </c>
      <c r="C13">
        <v>1200</v>
      </c>
      <c r="D13">
        <v>38</v>
      </c>
      <c r="E13" s="3" t="str">
        <f>VLOOKUP(D13,$K$34:$L$65,2,FALSE)</f>
        <v>in60</v>
      </c>
      <c r="F13" s="3">
        <f>VLOOKUP(D13, N:O,2,)</f>
        <v>6</v>
      </c>
      <c r="G13" s="7" t="s">
        <v>64</v>
      </c>
      <c r="H13" s="8">
        <f>G13-16</f>
        <v>12</v>
      </c>
    </row>
    <row r="14" spans="1:12" x14ac:dyDescent="0.2">
      <c r="A14">
        <v>20</v>
      </c>
      <c r="B14">
        <v>0</v>
      </c>
      <c r="C14">
        <v>1140</v>
      </c>
      <c r="D14">
        <v>23</v>
      </c>
      <c r="E14" s="3" t="str">
        <f>VLOOKUP(D14,$K$34:$L$65,2,FALSE)</f>
        <v>in12</v>
      </c>
      <c r="F14" s="3">
        <f>VLOOKUP(D14, N:O,2,)</f>
        <v>14</v>
      </c>
      <c r="G14" s="7" t="s">
        <v>63</v>
      </c>
      <c r="H14" s="8">
        <f>G14-16</f>
        <v>28</v>
      </c>
    </row>
    <row r="15" spans="1:12" x14ac:dyDescent="0.2">
      <c r="A15">
        <v>19</v>
      </c>
      <c r="B15">
        <v>0</v>
      </c>
      <c r="C15">
        <v>1080</v>
      </c>
      <c r="D15">
        <v>37</v>
      </c>
      <c r="E15" s="3" t="str">
        <f>VLOOKUP(D15,$K$34:$L$65,2,FALSE)</f>
        <v>in58</v>
      </c>
      <c r="F15" s="3">
        <f>VLOOKUP(D15, N:O,2,)</f>
        <v>5</v>
      </c>
      <c r="G15" s="7" t="s">
        <v>62</v>
      </c>
      <c r="H15" s="8">
        <f>G15-16</f>
        <v>10</v>
      </c>
    </row>
    <row r="16" spans="1:12" x14ac:dyDescent="0.2">
      <c r="A16">
        <v>18</v>
      </c>
      <c r="B16">
        <v>0</v>
      </c>
      <c r="C16">
        <v>1020</v>
      </c>
      <c r="D16">
        <v>22</v>
      </c>
      <c r="E16" s="3" t="str">
        <f>VLOOKUP(D16,$K$34:$L$65,2,FALSE)</f>
        <v>in14</v>
      </c>
      <c r="F16" s="3">
        <f>VLOOKUP(D16, N:O,2,)</f>
        <v>15</v>
      </c>
      <c r="G16" s="7" t="s">
        <v>61</v>
      </c>
      <c r="H16" s="8">
        <f>G16-16</f>
        <v>30</v>
      </c>
    </row>
    <row r="17" spans="1:8" x14ac:dyDescent="0.2">
      <c r="A17">
        <v>17</v>
      </c>
      <c r="B17">
        <v>0</v>
      </c>
      <c r="C17">
        <v>960</v>
      </c>
      <c r="D17">
        <v>36</v>
      </c>
      <c r="E17" s="3" t="str">
        <f>VLOOKUP(D17,$K$34:$L$65,2,FALSE)</f>
        <v>in56</v>
      </c>
      <c r="F17" s="3">
        <f>VLOOKUP(D17, N:O,2,)</f>
        <v>4</v>
      </c>
      <c r="G17" s="7" t="s">
        <v>60</v>
      </c>
      <c r="H17" s="8">
        <f>G17-16</f>
        <v>8</v>
      </c>
    </row>
    <row r="18" spans="1:8" x14ac:dyDescent="0.2">
      <c r="A18">
        <v>16</v>
      </c>
      <c r="B18">
        <v>0</v>
      </c>
      <c r="C18">
        <v>900</v>
      </c>
      <c r="D18">
        <v>16</v>
      </c>
      <c r="E18" s="3" t="str">
        <f>VLOOKUP(D18,$K$34:$L$65,2,FALSE)</f>
        <v>in7</v>
      </c>
      <c r="F18" s="3">
        <f>VLOOKUP(D18, N:O,2,)</f>
        <v>20</v>
      </c>
      <c r="G18" s="7" t="s">
        <v>59</v>
      </c>
      <c r="H18" s="8">
        <f>G18-16</f>
        <v>23</v>
      </c>
    </row>
    <row r="19" spans="1:8" x14ac:dyDescent="0.2">
      <c r="A19">
        <v>15</v>
      </c>
      <c r="B19">
        <v>0</v>
      </c>
      <c r="C19">
        <v>840</v>
      </c>
      <c r="D19">
        <v>42</v>
      </c>
      <c r="E19" s="3" t="str">
        <f>VLOOKUP(D19,$K$34:$L$65,2,FALSE)</f>
        <v>in49</v>
      </c>
      <c r="F19" s="3">
        <f>VLOOKUP(D19, N:O,2,)</f>
        <v>31</v>
      </c>
      <c r="G19" s="7" t="s">
        <v>58</v>
      </c>
      <c r="H19" s="8">
        <f>G19-16</f>
        <v>1</v>
      </c>
    </row>
    <row r="20" spans="1:8" x14ac:dyDescent="0.2">
      <c r="A20">
        <v>14</v>
      </c>
      <c r="B20">
        <v>0</v>
      </c>
      <c r="C20">
        <v>780</v>
      </c>
      <c r="D20">
        <v>17</v>
      </c>
      <c r="E20" s="3" t="str">
        <f>VLOOKUP(D20,$K$34:$L$65,2,FALSE)</f>
        <v>in5</v>
      </c>
      <c r="F20" s="3">
        <f>VLOOKUP(D20, N:O,2,)</f>
        <v>21</v>
      </c>
      <c r="G20" s="7" t="s">
        <v>57</v>
      </c>
      <c r="H20" s="8">
        <f>G20-16</f>
        <v>21</v>
      </c>
    </row>
    <row r="21" spans="1:8" x14ac:dyDescent="0.2">
      <c r="A21">
        <v>13</v>
      </c>
      <c r="B21">
        <v>0</v>
      </c>
      <c r="C21">
        <v>720</v>
      </c>
      <c r="D21">
        <v>43</v>
      </c>
      <c r="E21" s="3" t="str">
        <f>VLOOKUP(D21,$K$34:$L$65,2,FALSE)</f>
        <v>in51</v>
      </c>
      <c r="F21" s="3">
        <f>VLOOKUP(D21, N:O,2,)</f>
        <v>30</v>
      </c>
      <c r="G21" s="7" t="s">
        <v>56</v>
      </c>
      <c r="H21" s="8">
        <f>G21-16</f>
        <v>3</v>
      </c>
    </row>
    <row r="22" spans="1:8" x14ac:dyDescent="0.2">
      <c r="A22">
        <v>12</v>
      </c>
      <c r="B22">
        <v>0</v>
      </c>
      <c r="C22">
        <v>660</v>
      </c>
      <c r="D22">
        <v>18</v>
      </c>
      <c r="E22" s="3" t="str">
        <f>VLOOKUP(D22,$K$34:$L$65,2,FALSE)</f>
        <v>in3</v>
      </c>
      <c r="F22" s="3">
        <f>VLOOKUP(D22, N:O,2,)</f>
        <v>22</v>
      </c>
      <c r="G22" s="7" t="s">
        <v>55</v>
      </c>
      <c r="H22" s="8">
        <f>G22-16</f>
        <v>19</v>
      </c>
    </row>
    <row r="23" spans="1:8" x14ac:dyDescent="0.2">
      <c r="A23">
        <v>11</v>
      </c>
      <c r="B23">
        <v>0</v>
      </c>
      <c r="C23">
        <v>600</v>
      </c>
      <c r="D23">
        <v>44</v>
      </c>
      <c r="E23" s="3" t="str">
        <f>VLOOKUP(D23,$K$34:$L$65,2,FALSE)</f>
        <v>in53</v>
      </c>
      <c r="F23" s="3">
        <f>VLOOKUP(D23, N:O,2,)</f>
        <v>29</v>
      </c>
      <c r="G23" s="7" t="s">
        <v>54</v>
      </c>
      <c r="H23" s="8">
        <f>G23-16</f>
        <v>5</v>
      </c>
    </row>
    <row r="24" spans="1:8" x14ac:dyDescent="0.2">
      <c r="A24">
        <v>10</v>
      </c>
      <c r="B24">
        <v>0</v>
      </c>
      <c r="C24">
        <v>540</v>
      </c>
      <c r="D24">
        <v>19</v>
      </c>
      <c r="E24" s="3" t="str">
        <f>VLOOKUP(D24,$K$34:$L$65,2,FALSE)</f>
        <v>in1</v>
      </c>
      <c r="F24" s="3">
        <f>VLOOKUP(D24, N:O,2,)</f>
        <v>23</v>
      </c>
      <c r="G24" s="7" t="s">
        <v>53</v>
      </c>
      <c r="H24" s="8">
        <f>G24-16</f>
        <v>17</v>
      </c>
    </row>
    <row r="25" spans="1:8" x14ac:dyDescent="0.2">
      <c r="A25">
        <v>9</v>
      </c>
      <c r="B25">
        <v>0</v>
      </c>
      <c r="C25">
        <v>480</v>
      </c>
      <c r="D25">
        <v>45</v>
      </c>
      <c r="E25" s="3" t="str">
        <f>VLOOKUP(D25,$K$34:$L$65,2,FALSE)</f>
        <v>in55</v>
      </c>
      <c r="F25" s="3">
        <f>VLOOKUP(D25, N:O,2,)</f>
        <v>28</v>
      </c>
      <c r="G25" s="7" t="s">
        <v>52</v>
      </c>
      <c r="H25" s="8">
        <f>G25-16</f>
        <v>7</v>
      </c>
    </row>
    <row r="26" spans="1:8" x14ac:dyDescent="0.2">
      <c r="A26">
        <v>8</v>
      </c>
      <c r="B26">
        <v>0</v>
      </c>
      <c r="C26">
        <v>420</v>
      </c>
      <c r="D26">
        <v>15</v>
      </c>
      <c r="E26" s="3" t="str">
        <f>VLOOKUP(D26,$K$34:$L$65,2,FALSE)</f>
        <v>in9</v>
      </c>
      <c r="F26" s="3">
        <f>VLOOKUP(D26, N:O,2,)</f>
        <v>19</v>
      </c>
      <c r="G26" s="7" t="s">
        <v>51</v>
      </c>
      <c r="H26" s="8">
        <f>G26-16</f>
        <v>25</v>
      </c>
    </row>
    <row r="27" spans="1:8" x14ac:dyDescent="0.2">
      <c r="A27">
        <v>7</v>
      </c>
      <c r="B27">
        <v>0</v>
      </c>
      <c r="C27">
        <v>360</v>
      </c>
      <c r="D27">
        <v>49</v>
      </c>
      <c r="E27" s="3" t="str">
        <f>VLOOKUP(D27,$K$34:$L$65,2,FALSE)</f>
        <v>in63</v>
      </c>
      <c r="F27" s="3">
        <f>VLOOKUP(D27, N:O,2,)</f>
        <v>24</v>
      </c>
      <c r="G27" s="7" t="s">
        <v>50</v>
      </c>
      <c r="H27" s="8">
        <f>G27-16</f>
        <v>15</v>
      </c>
    </row>
    <row r="28" spans="1:8" x14ac:dyDescent="0.2">
      <c r="A28">
        <v>6</v>
      </c>
      <c r="B28">
        <v>0</v>
      </c>
      <c r="C28">
        <v>300</v>
      </c>
      <c r="D28">
        <v>14</v>
      </c>
      <c r="E28" s="3" t="str">
        <f>VLOOKUP(D28,$K$34:$L$65,2,FALSE)</f>
        <v>in11</v>
      </c>
      <c r="F28" s="3">
        <f>VLOOKUP(D28, N:O,2,)</f>
        <v>18</v>
      </c>
      <c r="G28" s="7" t="s">
        <v>49</v>
      </c>
      <c r="H28" s="8">
        <f>G28-16</f>
        <v>27</v>
      </c>
    </row>
    <row r="29" spans="1:8" x14ac:dyDescent="0.2">
      <c r="A29">
        <v>5</v>
      </c>
      <c r="B29">
        <v>0</v>
      </c>
      <c r="C29">
        <v>240</v>
      </c>
      <c r="D29">
        <v>48</v>
      </c>
      <c r="E29" s="3" t="str">
        <f>VLOOKUP(D29,$K$34:$L$65,2,FALSE)</f>
        <v>in61</v>
      </c>
      <c r="F29" s="3">
        <f>VLOOKUP(D29, N:O,2,)</f>
        <v>25</v>
      </c>
      <c r="G29" s="7" t="s">
        <v>48</v>
      </c>
      <c r="H29" s="8">
        <f>G29-16</f>
        <v>13</v>
      </c>
    </row>
    <row r="30" spans="1:8" x14ac:dyDescent="0.2">
      <c r="A30">
        <v>4</v>
      </c>
      <c r="B30">
        <v>0</v>
      </c>
      <c r="C30">
        <v>180</v>
      </c>
      <c r="D30">
        <v>13</v>
      </c>
      <c r="E30" s="3" t="str">
        <f>VLOOKUP(D30,$K$34:$L$65,2,FALSE)</f>
        <v>in13</v>
      </c>
      <c r="F30" s="3">
        <f>VLOOKUP(D30, N:O,2,)</f>
        <v>17</v>
      </c>
      <c r="G30" s="7" t="s">
        <v>47</v>
      </c>
      <c r="H30" s="8">
        <f>G30-16</f>
        <v>29</v>
      </c>
    </row>
    <row r="31" spans="1:8" x14ac:dyDescent="0.2">
      <c r="A31">
        <v>3</v>
      </c>
      <c r="B31">
        <v>0</v>
      </c>
      <c r="C31">
        <v>120</v>
      </c>
      <c r="D31">
        <v>47</v>
      </c>
      <c r="E31" s="3" t="str">
        <f>VLOOKUP(D31,$K$34:$L$65,2,FALSE)</f>
        <v>in59</v>
      </c>
      <c r="F31" s="3">
        <f>VLOOKUP(D31, N:O,2,)</f>
        <v>26</v>
      </c>
      <c r="G31" s="7" t="s">
        <v>46</v>
      </c>
      <c r="H31" s="8">
        <f>G31-16</f>
        <v>11</v>
      </c>
    </row>
    <row r="32" spans="1:8" x14ac:dyDescent="0.2">
      <c r="A32">
        <v>2</v>
      </c>
      <c r="B32">
        <v>0</v>
      </c>
      <c r="C32">
        <v>60</v>
      </c>
      <c r="D32">
        <v>12</v>
      </c>
      <c r="E32" s="3" t="str">
        <f>VLOOKUP(D32,$K$34:$L$65,2,FALSE)</f>
        <v>in15</v>
      </c>
      <c r="F32" s="3">
        <f>VLOOKUP(D32, N:O,2,)</f>
        <v>16</v>
      </c>
      <c r="G32" s="6">
        <v>47</v>
      </c>
      <c r="H32" s="8">
        <f>G32-16</f>
        <v>31</v>
      </c>
    </row>
    <row r="33" spans="1:15" x14ac:dyDescent="0.2">
      <c r="A33">
        <v>1</v>
      </c>
      <c r="B33">
        <v>0</v>
      </c>
      <c r="C33">
        <v>0</v>
      </c>
      <c r="D33">
        <v>46</v>
      </c>
      <c r="E33" s="3" t="str">
        <f>VLOOKUP(D33,$K$34:$L$65,2,FALSE)</f>
        <v>in57</v>
      </c>
      <c r="F33" s="3">
        <f>VLOOKUP(D33, N:O,2,)</f>
        <v>27</v>
      </c>
      <c r="G33" s="6">
        <v>25</v>
      </c>
      <c r="H33" s="8">
        <f>G33-16</f>
        <v>9</v>
      </c>
      <c r="N33" t="s">
        <v>41</v>
      </c>
      <c r="O33" t="s">
        <v>42</v>
      </c>
    </row>
    <row r="34" spans="1:15" x14ac:dyDescent="0.2">
      <c r="K34">
        <v>49</v>
      </c>
      <c r="L34" t="s">
        <v>24</v>
      </c>
      <c r="N34">
        <v>29</v>
      </c>
      <c r="O34">
        <v>8</v>
      </c>
    </row>
    <row r="35" spans="1:15" x14ac:dyDescent="0.2">
      <c r="K35">
        <v>48</v>
      </c>
      <c r="L35" t="s">
        <v>25</v>
      </c>
      <c r="N35">
        <v>19</v>
      </c>
      <c r="O35">
        <v>23</v>
      </c>
    </row>
    <row r="36" spans="1:15" x14ac:dyDescent="0.2">
      <c r="K36">
        <v>47</v>
      </c>
      <c r="L36" t="s">
        <v>26</v>
      </c>
      <c r="N36">
        <v>28</v>
      </c>
      <c r="O36">
        <v>9</v>
      </c>
    </row>
    <row r="37" spans="1:15" x14ac:dyDescent="0.2">
      <c r="K37">
        <v>46</v>
      </c>
      <c r="L37" t="s">
        <v>27</v>
      </c>
      <c r="N37">
        <v>18</v>
      </c>
      <c r="O37">
        <v>22</v>
      </c>
    </row>
    <row r="38" spans="1:15" x14ac:dyDescent="0.2">
      <c r="K38">
        <v>45</v>
      </c>
      <c r="L38" t="s">
        <v>28</v>
      </c>
      <c r="N38">
        <v>27</v>
      </c>
      <c r="O38">
        <v>10</v>
      </c>
    </row>
    <row r="39" spans="1:15" x14ac:dyDescent="0.2">
      <c r="E39" s="5"/>
      <c r="K39">
        <v>44</v>
      </c>
      <c r="L39" t="s">
        <v>29</v>
      </c>
      <c r="N39">
        <v>17</v>
      </c>
      <c r="O39">
        <v>21</v>
      </c>
    </row>
    <row r="40" spans="1:15" x14ac:dyDescent="0.2">
      <c r="K40">
        <v>43</v>
      </c>
      <c r="L40" t="s">
        <v>23</v>
      </c>
      <c r="N40">
        <v>26</v>
      </c>
      <c r="O40">
        <v>11</v>
      </c>
    </row>
    <row r="41" spans="1:15" x14ac:dyDescent="0.2">
      <c r="K41">
        <v>42</v>
      </c>
      <c r="L41" t="s">
        <v>22</v>
      </c>
      <c r="N41">
        <v>16</v>
      </c>
      <c r="O41">
        <v>20</v>
      </c>
    </row>
    <row r="42" spans="1:15" x14ac:dyDescent="0.2">
      <c r="K42">
        <v>39</v>
      </c>
      <c r="L42" t="s">
        <v>12</v>
      </c>
      <c r="N42">
        <v>25</v>
      </c>
      <c r="O42">
        <v>12</v>
      </c>
    </row>
    <row r="43" spans="1:15" x14ac:dyDescent="0.2">
      <c r="K43">
        <v>38</v>
      </c>
      <c r="L43" t="s">
        <v>11</v>
      </c>
      <c r="N43">
        <v>15</v>
      </c>
      <c r="O43">
        <v>19</v>
      </c>
    </row>
    <row r="44" spans="1:15" x14ac:dyDescent="0.2">
      <c r="K44">
        <v>37</v>
      </c>
      <c r="L44" t="s">
        <v>13</v>
      </c>
      <c r="N44">
        <v>24</v>
      </c>
      <c r="O44">
        <v>13</v>
      </c>
    </row>
    <row r="45" spans="1:15" x14ac:dyDescent="0.2">
      <c r="K45">
        <v>36</v>
      </c>
      <c r="L45" t="s">
        <v>10</v>
      </c>
      <c r="N45">
        <v>14</v>
      </c>
      <c r="O45">
        <v>18</v>
      </c>
    </row>
    <row r="46" spans="1:15" x14ac:dyDescent="0.2">
      <c r="K46">
        <v>35</v>
      </c>
      <c r="L46" t="s">
        <v>9</v>
      </c>
      <c r="N46">
        <v>23</v>
      </c>
      <c r="O46">
        <v>14</v>
      </c>
    </row>
    <row r="47" spans="1:15" x14ac:dyDescent="0.2">
      <c r="K47">
        <v>34</v>
      </c>
      <c r="L47" t="s">
        <v>8</v>
      </c>
      <c r="N47">
        <v>13</v>
      </c>
      <c r="O47">
        <v>17</v>
      </c>
    </row>
    <row r="48" spans="1:15" x14ac:dyDescent="0.2">
      <c r="K48">
        <v>33</v>
      </c>
      <c r="L48" t="s">
        <v>7</v>
      </c>
      <c r="N48">
        <v>22</v>
      </c>
      <c r="O48">
        <v>15</v>
      </c>
    </row>
    <row r="49" spans="11:15" x14ac:dyDescent="0.2">
      <c r="K49">
        <v>32</v>
      </c>
      <c r="L49" t="s">
        <v>6</v>
      </c>
      <c r="N49">
        <v>12</v>
      </c>
      <c r="O49">
        <v>16</v>
      </c>
    </row>
    <row r="50" spans="11:15" x14ac:dyDescent="0.2">
      <c r="K50">
        <v>29</v>
      </c>
      <c r="L50" t="s">
        <v>14</v>
      </c>
      <c r="N50">
        <v>32</v>
      </c>
      <c r="O50">
        <v>0</v>
      </c>
    </row>
    <row r="51" spans="11:15" x14ac:dyDescent="0.2">
      <c r="K51">
        <v>28</v>
      </c>
      <c r="L51" t="s">
        <v>15</v>
      </c>
      <c r="N51">
        <v>42</v>
      </c>
      <c r="O51">
        <v>31</v>
      </c>
    </row>
    <row r="52" spans="11:15" x14ac:dyDescent="0.2">
      <c r="K52">
        <v>27</v>
      </c>
      <c r="L52" t="s">
        <v>16</v>
      </c>
      <c r="N52">
        <v>33</v>
      </c>
      <c r="O52">
        <v>1</v>
      </c>
    </row>
    <row r="53" spans="11:15" x14ac:dyDescent="0.2">
      <c r="K53">
        <v>26</v>
      </c>
      <c r="L53" t="s">
        <v>17</v>
      </c>
      <c r="N53">
        <v>43</v>
      </c>
      <c r="O53">
        <v>30</v>
      </c>
    </row>
    <row r="54" spans="11:15" x14ac:dyDescent="0.2">
      <c r="K54">
        <v>25</v>
      </c>
      <c r="L54" t="s">
        <v>18</v>
      </c>
      <c r="N54">
        <v>34</v>
      </c>
      <c r="O54">
        <v>2</v>
      </c>
    </row>
    <row r="55" spans="11:15" x14ac:dyDescent="0.2">
      <c r="K55">
        <v>24</v>
      </c>
      <c r="L55" t="s">
        <v>19</v>
      </c>
      <c r="N55">
        <v>44</v>
      </c>
      <c r="O55">
        <v>29</v>
      </c>
    </row>
    <row r="56" spans="11:15" x14ac:dyDescent="0.2">
      <c r="K56">
        <v>23</v>
      </c>
      <c r="L56" t="s">
        <v>20</v>
      </c>
      <c r="N56">
        <v>35</v>
      </c>
      <c r="O56">
        <v>3</v>
      </c>
    </row>
    <row r="57" spans="11:15" x14ac:dyDescent="0.2">
      <c r="K57">
        <v>22</v>
      </c>
      <c r="L57" t="s">
        <v>21</v>
      </c>
      <c r="N57">
        <v>45</v>
      </c>
      <c r="O57">
        <v>28</v>
      </c>
    </row>
    <row r="58" spans="11:15" x14ac:dyDescent="0.2">
      <c r="K58">
        <v>19</v>
      </c>
      <c r="L58" t="s">
        <v>32</v>
      </c>
      <c r="N58">
        <v>36</v>
      </c>
      <c r="O58">
        <v>4</v>
      </c>
    </row>
    <row r="59" spans="11:15" x14ac:dyDescent="0.2">
      <c r="K59">
        <v>18</v>
      </c>
      <c r="L59" t="s">
        <v>33</v>
      </c>
      <c r="N59">
        <v>46</v>
      </c>
      <c r="O59">
        <v>27</v>
      </c>
    </row>
    <row r="60" spans="11:15" x14ac:dyDescent="0.2">
      <c r="K60">
        <v>17</v>
      </c>
      <c r="L60" t="s">
        <v>34</v>
      </c>
      <c r="N60">
        <v>37</v>
      </c>
      <c r="O60">
        <v>5</v>
      </c>
    </row>
    <row r="61" spans="11:15" x14ac:dyDescent="0.2">
      <c r="K61">
        <v>16</v>
      </c>
      <c r="L61" t="s">
        <v>35</v>
      </c>
      <c r="N61">
        <v>47</v>
      </c>
      <c r="O61">
        <v>26</v>
      </c>
    </row>
    <row r="62" spans="11:15" x14ac:dyDescent="0.2">
      <c r="K62">
        <v>15</v>
      </c>
      <c r="L62" t="s">
        <v>36</v>
      </c>
      <c r="N62">
        <v>38</v>
      </c>
      <c r="O62">
        <v>6</v>
      </c>
    </row>
    <row r="63" spans="11:15" x14ac:dyDescent="0.2">
      <c r="K63">
        <v>14</v>
      </c>
      <c r="L63" t="s">
        <v>37</v>
      </c>
      <c r="N63">
        <v>48</v>
      </c>
      <c r="O63">
        <v>25</v>
      </c>
    </row>
    <row r="64" spans="11:15" x14ac:dyDescent="0.2">
      <c r="K64">
        <v>13</v>
      </c>
      <c r="L64" t="s">
        <v>31</v>
      </c>
      <c r="N64">
        <v>39</v>
      </c>
      <c r="O64">
        <v>7</v>
      </c>
    </row>
    <row r="65" spans="5:15" x14ac:dyDescent="0.2">
      <c r="K65">
        <v>12</v>
      </c>
      <c r="L65" t="s">
        <v>30</v>
      </c>
      <c r="N65">
        <v>49</v>
      </c>
      <c r="O65">
        <v>24</v>
      </c>
    </row>
    <row r="72" spans="5:15" x14ac:dyDescent="0.2">
      <c r="E72" s="5"/>
    </row>
    <row r="73" spans="5:15" x14ac:dyDescent="0.2">
      <c r="E73" s="5"/>
    </row>
    <row r="74" spans="5:15" x14ac:dyDescent="0.2">
      <c r="E74" s="5"/>
    </row>
    <row r="75" spans="5:15" x14ac:dyDescent="0.2">
      <c r="E75" s="5"/>
    </row>
    <row r="76" spans="5:15" x14ac:dyDescent="0.2">
      <c r="E76" s="5"/>
    </row>
    <row r="77" spans="5:15" x14ac:dyDescent="0.2">
      <c r="E77" s="5"/>
    </row>
    <row r="78" spans="5:15" x14ac:dyDescent="0.2">
      <c r="E78" s="5"/>
    </row>
    <row r="79" spans="5:15" x14ac:dyDescent="0.2">
      <c r="E79" s="5"/>
    </row>
    <row r="80" spans="5:15" x14ac:dyDescent="0.2">
      <c r="E80" s="5"/>
    </row>
    <row r="81" spans="5:5" x14ac:dyDescent="0.2">
      <c r="E81" s="5"/>
    </row>
    <row r="82" spans="5:5" x14ac:dyDescent="0.2">
      <c r="E82" s="5"/>
    </row>
    <row r="83" spans="5:5" x14ac:dyDescent="0.2">
      <c r="E83" s="5"/>
    </row>
    <row r="84" spans="5:5" x14ac:dyDescent="0.2">
      <c r="E84" s="5"/>
    </row>
    <row r="85" spans="5:5" x14ac:dyDescent="0.2">
      <c r="E85" s="5"/>
    </row>
    <row r="86" spans="5:5" x14ac:dyDescent="0.2">
      <c r="E86" s="5"/>
    </row>
    <row r="87" spans="5:5" x14ac:dyDescent="0.2">
      <c r="E87" s="5"/>
    </row>
    <row r="88" spans="5:5" x14ac:dyDescent="0.2">
      <c r="E88" s="5"/>
    </row>
    <row r="89" spans="5:5" x14ac:dyDescent="0.2">
      <c r="E89" s="5"/>
    </row>
    <row r="90" spans="5:5" x14ac:dyDescent="0.2">
      <c r="E90" s="5"/>
    </row>
    <row r="91" spans="5:5" x14ac:dyDescent="0.2">
      <c r="E91" s="5"/>
    </row>
    <row r="92" spans="5:5" x14ac:dyDescent="0.2">
      <c r="E92" s="5"/>
    </row>
    <row r="93" spans="5:5" x14ac:dyDescent="0.2">
      <c r="E93" s="5"/>
    </row>
    <row r="94" spans="5:5" x14ac:dyDescent="0.2">
      <c r="E94" s="5"/>
    </row>
    <row r="95" spans="5:5" x14ac:dyDescent="0.2">
      <c r="E95" s="5"/>
    </row>
    <row r="96" spans="5:5" x14ac:dyDescent="0.2">
      <c r="E96" s="5"/>
    </row>
    <row r="97" spans="5:5" x14ac:dyDescent="0.2">
      <c r="E97" s="5"/>
    </row>
    <row r="98" spans="5:5" x14ac:dyDescent="0.2">
      <c r="E98" s="5"/>
    </row>
    <row r="99" spans="5:5" x14ac:dyDescent="0.2">
      <c r="E99" s="5"/>
    </row>
    <row r="100" spans="5:5" x14ac:dyDescent="0.2">
      <c r="E100" s="5"/>
    </row>
    <row r="101" spans="5:5" x14ac:dyDescent="0.2">
      <c r="E101" s="5"/>
    </row>
    <row r="102" spans="5:5" x14ac:dyDescent="0.2">
      <c r="E102" s="5"/>
    </row>
    <row r="103" spans="5:5" x14ac:dyDescent="0.2">
      <c r="E103" s="5"/>
    </row>
  </sheetData>
  <sortState xmlns:xlrd2="http://schemas.microsoft.com/office/spreadsheetml/2017/richdata2" ref="A2:H103">
    <sortCondition descending="1" ref="A1:A103"/>
  </sortState>
  <phoneticPr fontId="2" type="noConversion"/>
  <pageMargins left="0.7" right="0.7" top="0.75" bottom="0.75" header="0.3" footer="0.3"/>
  <pageSetup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EFCEF-481C-0C41-A449-67DBAA95C44C}">
  <dimension ref="A1:C33"/>
  <sheetViews>
    <sheetView zoomScale="125" workbookViewId="0">
      <selection activeCell="A2" sqref="A2"/>
    </sheetView>
  </sheetViews>
  <sheetFormatPr baseColWidth="10" defaultRowHeight="16" x14ac:dyDescent="0.2"/>
  <cols>
    <col min="3" max="3" width="14.6640625" customWidth="1"/>
  </cols>
  <sheetData>
    <row r="1" spans="1:3" x14ac:dyDescent="0.2">
      <c r="A1" t="s">
        <v>39</v>
      </c>
      <c r="B1" t="s">
        <v>38</v>
      </c>
      <c r="C1" t="s">
        <v>40</v>
      </c>
    </row>
    <row r="2" spans="1:3" x14ac:dyDescent="0.2">
      <c r="A2">
        <v>31</v>
      </c>
      <c r="B2">
        <v>32</v>
      </c>
      <c r="C2">
        <v>1</v>
      </c>
    </row>
    <row r="3" spans="1:3" x14ac:dyDescent="0.2">
      <c r="A3">
        <v>8</v>
      </c>
      <c r="B3">
        <v>31</v>
      </c>
      <c r="C3">
        <v>2</v>
      </c>
    </row>
    <row r="4" spans="1:3" x14ac:dyDescent="0.2">
      <c r="A4">
        <v>29</v>
      </c>
      <c r="B4">
        <v>30</v>
      </c>
      <c r="C4">
        <v>3</v>
      </c>
    </row>
    <row r="5" spans="1:3" x14ac:dyDescent="0.2">
      <c r="A5">
        <v>10</v>
      </c>
      <c r="B5">
        <v>29</v>
      </c>
      <c r="C5">
        <v>4</v>
      </c>
    </row>
    <row r="6" spans="1:3" x14ac:dyDescent="0.2">
      <c r="A6">
        <v>27</v>
      </c>
      <c r="B6">
        <v>28</v>
      </c>
      <c r="C6">
        <v>5</v>
      </c>
    </row>
    <row r="7" spans="1:3" x14ac:dyDescent="0.2">
      <c r="A7">
        <v>12</v>
      </c>
      <c r="B7">
        <v>27</v>
      </c>
      <c r="C7">
        <v>6</v>
      </c>
    </row>
    <row r="8" spans="1:3" x14ac:dyDescent="0.2">
      <c r="A8">
        <v>24</v>
      </c>
      <c r="B8">
        <v>26</v>
      </c>
      <c r="C8">
        <v>7</v>
      </c>
    </row>
    <row r="9" spans="1:3" x14ac:dyDescent="0.2">
      <c r="A9">
        <v>14</v>
      </c>
      <c r="B9">
        <v>25</v>
      </c>
      <c r="C9">
        <v>8</v>
      </c>
    </row>
    <row r="10" spans="1:3" x14ac:dyDescent="0.2">
      <c r="A10">
        <v>1</v>
      </c>
      <c r="B10">
        <v>24</v>
      </c>
      <c r="C10">
        <v>9</v>
      </c>
    </row>
    <row r="11" spans="1:3" x14ac:dyDescent="0.2">
      <c r="A11">
        <v>23</v>
      </c>
      <c r="B11">
        <v>23</v>
      </c>
      <c r="C11">
        <v>10</v>
      </c>
    </row>
    <row r="12" spans="1:3" x14ac:dyDescent="0.2">
      <c r="A12">
        <v>3</v>
      </c>
      <c r="B12">
        <v>22</v>
      </c>
      <c r="C12">
        <v>11</v>
      </c>
    </row>
    <row r="13" spans="1:3" x14ac:dyDescent="0.2">
      <c r="A13">
        <v>20</v>
      </c>
      <c r="B13">
        <v>21</v>
      </c>
      <c r="C13">
        <v>12</v>
      </c>
    </row>
    <row r="14" spans="1:3" x14ac:dyDescent="0.2">
      <c r="A14">
        <v>5</v>
      </c>
      <c r="B14">
        <v>20</v>
      </c>
      <c r="C14">
        <v>13</v>
      </c>
    </row>
    <row r="15" spans="1:3" x14ac:dyDescent="0.2">
      <c r="A15">
        <v>18</v>
      </c>
      <c r="B15">
        <v>19</v>
      </c>
      <c r="C15">
        <v>14</v>
      </c>
    </row>
    <row r="16" spans="1:3" x14ac:dyDescent="0.2">
      <c r="A16">
        <v>7</v>
      </c>
      <c r="B16">
        <v>18</v>
      </c>
      <c r="C16">
        <v>15</v>
      </c>
    </row>
    <row r="17" spans="1:3" x14ac:dyDescent="0.2">
      <c r="A17">
        <v>16</v>
      </c>
      <c r="B17">
        <v>17</v>
      </c>
      <c r="C17">
        <v>16</v>
      </c>
    </row>
    <row r="18" spans="1:3" x14ac:dyDescent="0.2">
      <c r="A18">
        <v>30</v>
      </c>
      <c r="B18">
        <v>16</v>
      </c>
      <c r="C18">
        <v>17</v>
      </c>
    </row>
    <row r="19" spans="1:3" x14ac:dyDescent="0.2">
      <c r="A19">
        <v>9</v>
      </c>
      <c r="B19">
        <v>15</v>
      </c>
      <c r="C19">
        <v>18</v>
      </c>
    </row>
    <row r="20" spans="1:3" x14ac:dyDescent="0.2">
      <c r="A20">
        <v>28</v>
      </c>
      <c r="B20">
        <v>14</v>
      </c>
      <c r="C20">
        <v>19</v>
      </c>
    </row>
    <row r="21" spans="1:3" x14ac:dyDescent="0.2">
      <c r="A21">
        <v>11</v>
      </c>
      <c r="B21">
        <v>13</v>
      </c>
      <c r="C21">
        <v>20</v>
      </c>
    </row>
    <row r="22" spans="1:3" x14ac:dyDescent="0.2">
      <c r="A22">
        <v>26</v>
      </c>
      <c r="B22">
        <v>12</v>
      </c>
      <c r="C22">
        <v>21</v>
      </c>
    </row>
    <row r="23" spans="1:3" x14ac:dyDescent="0.2">
      <c r="A23">
        <v>13</v>
      </c>
      <c r="B23">
        <v>11</v>
      </c>
      <c r="C23">
        <v>22</v>
      </c>
    </row>
    <row r="24" spans="1:3" x14ac:dyDescent="0.2">
      <c r="A24">
        <v>25</v>
      </c>
      <c r="B24">
        <v>10</v>
      </c>
      <c r="C24">
        <v>23</v>
      </c>
    </row>
    <row r="25" spans="1:3" x14ac:dyDescent="0.2">
      <c r="A25">
        <v>15</v>
      </c>
      <c r="B25">
        <v>9</v>
      </c>
      <c r="C25">
        <v>24</v>
      </c>
    </row>
    <row r="26" spans="1:3" x14ac:dyDescent="0.2">
      <c r="A26">
        <v>0</v>
      </c>
      <c r="B26">
        <v>8</v>
      </c>
      <c r="C26">
        <v>25</v>
      </c>
    </row>
    <row r="27" spans="1:3" x14ac:dyDescent="0.2">
      <c r="A27">
        <v>22</v>
      </c>
      <c r="B27">
        <v>7</v>
      </c>
      <c r="C27">
        <v>26</v>
      </c>
    </row>
    <row r="28" spans="1:3" x14ac:dyDescent="0.2">
      <c r="A28">
        <v>2</v>
      </c>
      <c r="B28">
        <v>6</v>
      </c>
      <c r="C28">
        <v>27</v>
      </c>
    </row>
    <row r="29" spans="1:3" x14ac:dyDescent="0.2">
      <c r="A29">
        <v>21</v>
      </c>
      <c r="B29">
        <v>5</v>
      </c>
      <c r="C29">
        <v>28</v>
      </c>
    </row>
    <row r="30" spans="1:3" x14ac:dyDescent="0.2">
      <c r="A30">
        <v>4</v>
      </c>
      <c r="B30">
        <v>4</v>
      </c>
      <c r="C30">
        <v>29</v>
      </c>
    </row>
    <row r="31" spans="1:3" x14ac:dyDescent="0.2">
      <c r="A31">
        <v>19</v>
      </c>
      <c r="B31">
        <v>3</v>
      </c>
      <c r="C31">
        <v>30</v>
      </c>
    </row>
    <row r="32" spans="1:3" x14ac:dyDescent="0.2">
      <c r="A32">
        <v>6</v>
      </c>
      <c r="B32">
        <v>2</v>
      </c>
      <c r="C32">
        <v>31</v>
      </c>
    </row>
    <row r="33" spans="1:3" x14ac:dyDescent="0.2">
      <c r="A33">
        <v>17</v>
      </c>
      <c r="B33">
        <v>1</v>
      </c>
      <c r="C33">
        <v>32</v>
      </c>
    </row>
  </sheetData>
  <sortState xmlns:xlrd2="http://schemas.microsoft.com/office/spreadsheetml/2017/richdata2" ref="A2:C34">
    <sortCondition ref="C1:C34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C10F91-9574-C643-842D-6D923ACC9478}">
  <dimension ref="A1:C33"/>
  <sheetViews>
    <sheetView workbookViewId="0">
      <selection activeCell="C33" sqref="C33"/>
    </sheetView>
  </sheetViews>
  <sheetFormatPr baseColWidth="10" defaultRowHeight="16" x14ac:dyDescent="0.2"/>
  <sheetData>
    <row r="1" spans="1:3" x14ac:dyDescent="0.2">
      <c r="A1" t="s">
        <v>41</v>
      </c>
      <c r="B1" t="s">
        <v>42</v>
      </c>
      <c r="C1" t="s">
        <v>43</v>
      </c>
    </row>
    <row r="2" spans="1:3" x14ac:dyDescent="0.2">
      <c r="A2">
        <v>29</v>
      </c>
      <c r="B2">
        <v>8</v>
      </c>
      <c r="C2">
        <v>0</v>
      </c>
    </row>
    <row r="3" spans="1:3" x14ac:dyDescent="0.2">
      <c r="A3">
        <v>19</v>
      </c>
      <c r="B3">
        <v>23</v>
      </c>
      <c r="C3">
        <v>1</v>
      </c>
    </row>
    <row r="4" spans="1:3" x14ac:dyDescent="0.2">
      <c r="A4">
        <v>28</v>
      </c>
      <c r="B4">
        <v>9</v>
      </c>
      <c r="C4">
        <v>2</v>
      </c>
    </row>
    <row r="5" spans="1:3" x14ac:dyDescent="0.2">
      <c r="A5">
        <v>18</v>
      </c>
      <c r="B5">
        <v>22</v>
      </c>
      <c r="C5">
        <v>3</v>
      </c>
    </row>
    <row r="6" spans="1:3" x14ac:dyDescent="0.2">
      <c r="A6">
        <v>27</v>
      </c>
      <c r="B6">
        <v>10</v>
      </c>
      <c r="C6">
        <v>4</v>
      </c>
    </row>
    <row r="7" spans="1:3" x14ac:dyDescent="0.2">
      <c r="A7">
        <v>17</v>
      </c>
      <c r="B7">
        <v>21</v>
      </c>
      <c r="C7">
        <v>5</v>
      </c>
    </row>
    <row r="8" spans="1:3" x14ac:dyDescent="0.2">
      <c r="A8">
        <v>26</v>
      </c>
      <c r="B8">
        <v>11</v>
      </c>
      <c r="C8">
        <v>6</v>
      </c>
    </row>
    <row r="9" spans="1:3" x14ac:dyDescent="0.2">
      <c r="A9">
        <v>16</v>
      </c>
      <c r="B9">
        <v>20</v>
      </c>
      <c r="C9">
        <v>7</v>
      </c>
    </row>
    <row r="10" spans="1:3" x14ac:dyDescent="0.2">
      <c r="A10">
        <v>25</v>
      </c>
      <c r="B10">
        <v>12</v>
      </c>
      <c r="C10">
        <v>8</v>
      </c>
    </row>
    <row r="11" spans="1:3" x14ac:dyDescent="0.2">
      <c r="A11">
        <v>15</v>
      </c>
      <c r="B11">
        <v>19</v>
      </c>
      <c r="C11">
        <v>9</v>
      </c>
    </row>
    <row r="12" spans="1:3" x14ac:dyDescent="0.2">
      <c r="A12">
        <v>24</v>
      </c>
      <c r="B12">
        <v>13</v>
      </c>
      <c r="C12">
        <v>10</v>
      </c>
    </row>
    <row r="13" spans="1:3" x14ac:dyDescent="0.2">
      <c r="A13">
        <v>14</v>
      </c>
      <c r="B13">
        <v>18</v>
      </c>
      <c r="C13">
        <v>11</v>
      </c>
    </row>
    <row r="14" spans="1:3" x14ac:dyDescent="0.2">
      <c r="A14">
        <v>23</v>
      </c>
      <c r="B14">
        <v>14</v>
      </c>
      <c r="C14">
        <v>12</v>
      </c>
    </row>
    <row r="15" spans="1:3" x14ac:dyDescent="0.2">
      <c r="A15">
        <v>13</v>
      </c>
      <c r="B15">
        <v>17</v>
      </c>
      <c r="C15">
        <v>13</v>
      </c>
    </row>
    <row r="16" spans="1:3" x14ac:dyDescent="0.2">
      <c r="A16">
        <v>22</v>
      </c>
      <c r="B16">
        <v>15</v>
      </c>
      <c r="C16">
        <v>14</v>
      </c>
    </row>
    <row r="17" spans="1:3" x14ac:dyDescent="0.2">
      <c r="A17">
        <v>12</v>
      </c>
      <c r="B17">
        <v>16</v>
      </c>
      <c r="C17">
        <v>15</v>
      </c>
    </row>
    <row r="18" spans="1:3" x14ac:dyDescent="0.2">
      <c r="A18">
        <v>32</v>
      </c>
      <c r="B18">
        <v>0</v>
      </c>
      <c r="C18">
        <v>48</v>
      </c>
    </row>
    <row r="19" spans="1:3" x14ac:dyDescent="0.2">
      <c r="A19">
        <v>42</v>
      </c>
      <c r="B19">
        <v>31</v>
      </c>
      <c r="C19">
        <v>49</v>
      </c>
    </row>
    <row r="20" spans="1:3" x14ac:dyDescent="0.2">
      <c r="A20">
        <v>33</v>
      </c>
      <c r="B20">
        <v>1</v>
      </c>
      <c r="C20">
        <v>50</v>
      </c>
    </row>
    <row r="21" spans="1:3" x14ac:dyDescent="0.2">
      <c r="A21">
        <v>43</v>
      </c>
      <c r="B21">
        <v>30</v>
      </c>
      <c r="C21">
        <v>51</v>
      </c>
    </row>
    <row r="22" spans="1:3" x14ac:dyDescent="0.2">
      <c r="A22">
        <v>34</v>
      </c>
      <c r="B22">
        <v>2</v>
      </c>
      <c r="C22">
        <v>52</v>
      </c>
    </row>
    <row r="23" spans="1:3" x14ac:dyDescent="0.2">
      <c r="A23">
        <v>44</v>
      </c>
      <c r="B23">
        <v>29</v>
      </c>
      <c r="C23">
        <v>53</v>
      </c>
    </row>
    <row r="24" spans="1:3" x14ac:dyDescent="0.2">
      <c r="A24">
        <v>35</v>
      </c>
      <c r="B24">
        <v>3</v>
      </c>
      <c r="C24">
        <v>54</v>
      </c>
    </row>
    <row r="25" spans="1:3" x14ac:dyDescent="0.2">
      <c r="A25">
        <v>45</v>
      </c>
      <c r="B25">
        <v>28</v>
      </c>
      <c r="C25">
        <v>55</v>
      </c>
    </row>
    <row r="26" spans="1:3" x14ac:dyDescent="0.2">
      <c r="A26">
        <v>36</v>
      </c>
      <c r="B26">
        <v>4</v>
      </c>
      <c r="C26">
        <v>56</v>
      </c>
    </row>
    <row r="27" spans="1:3" x14ac:dyDescent="0.2">
      <c r="A27">
        <v>46</v>
      </c>
      <c r="B27">
        <v>27</v>
      </c>
      <c r="C27">
        <v>57</v>
      </c>
    </row>
    <row r="28" spans="1:3" x14ac:dyDescent="0.2">
      <c r="A28">
        <v>37</v>
      </c>
      <c r="B28">
        <v>5</v>
      </c>
      <c r="C28">
        <v>58</v>
      </c>
    </row>
    <row r="29" spans="1:3" x14ac:dyDescent="0.2">
      <c r="A29">
        <v>47</v>
      </c>
      <c r="B29">
        <v>26</v>
      </c>
      <c r="C29">
        <v>59</v>
      </c>
    </row>
    <row r="30" spans="1:3" x14ac:dyDescent="0.2">
      <c r="A30">
        <v>38</v>
      </c>
      <c r="B30">
        <v>6</v>
      </c>
      <c r="C30">
        <v>60</v>
      </c>
    </row>
    <row r="31" spans="1:3" x14ac:dyDescent="0.2">
      <c r="A31">
        <v>48</v>
      </c>
      <c r="B31">
        <v>25</v>
      </c>
      <c r="C31">
        <v>61</v>
      </c>
    </row>
    <row r="32" spans="1:3" x14ac:dyDescent="0.2">
      <c r="A32">
        <v>39</v>
      </c>
      <c r="B32">
        <v>7</v>
      </c>
      <c r="C32">
        <v>62</v>
      </c>
    </row>
    <row r="33" spans="1:3" x14ac:dyDescent="0.2">
      <c r="A33">
        <v>49</v>
      </c>
      <c r="B33">
        <v>24</v>
      </c>
      <c r="C33">
        <v>63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B2F1F4-2D16-0045-AC17-EFC6BC17B064}">
  <dimension ref="A1:B32"/>
  <sheetViews>
    <sheetView workbookViewId="0">
      <selection activeCell="B1" sqref="B1:B32"/>
    </sheetView>
  </sheetViews>
  <sheetFormatPr baseColWidth="10" defaultRowHeight="16" x14ac:dyDescent="0.2"/>
  <cols>
    <col min="2" max="2" width="10.83203125" style="4"/>
  </cols>
  <sheetData>
    <row r="1" spans="1:1" x14ac:dyDescent="0.2">
      <c r="A1" t="s">
        <v>14</v>
      </c>
    </row>
    <row r="2" spans="1:1" x14ac:dyDescent="0.2">
      <c r="A2" t="s">
        <v>32</v>
      </c>
    </row>
    <row r="3" spans="1:1" x14ac:dyDescent="0.2">
      <c r="A3" t="s">
        <v>19</v>
      </c>
    </row>
    <row r="4" spans="1:1" x14ac:dyDescent="0.2">
      <c r="A4" t="s">
        <v>37</v>
      </c>
    </row>
    <row r="5" spans="1:1" x14ac:dyDescent="0.2">
      <c r="A5" t="s">
        <v>20</v>
      </c>
    </row>
    <row r="6" spans="1:1" x14ac:dyDescent="0.2">
      <c r="A6" t="s">
        <v>31</v>
      </c>
    </row>
    <row r="7" spans="1:1" x14ac:dyDescent="0.2">
      <c r="A7" t="s">
        <v>21</v>
      </c>
    </row>
    <row r="8" spans="1:1" x14ac:dyDescent="0.2">
      <c r="A8" t="s">
        <v>30</v>
      </c>
    </row>
    <row r="9" spans="1:1" x14ac:dyDescent="0.2">
      <c r="A9" t="s">
        <v>15</v>
      </c>
    </row>
    <row r="10" spans="1:1" x14ac:dyDescent="0.2">
      <c r="A10" t="s">
        <v>33</v>
      </c>
    </row>
    <row r="11" spans="1:1" x14ac:dyDescent="0.2">
      <c r="A11" t="s">
        <v>16</v>
      </c>
    </row>
    <row r="12" spans="1:1" x14ac:dyDescent="0.2">
      <c r="A12" t="s">
        <v>6</v>
      </c>
    </row>
    <row r="13" spans="1:1" x14ac:dyDescent="0.2">
      <c r="A13" t="s">
        <v>22</v>
      </c>
    </row>
    <row r="14" spans="1:1" x14ac:dyDescent="0.2">
      <c r="A14" t="s">
        <v>34</v>
      </c>
    </row>
    <row r="15" spans="1:1" x14ac:dyDescent="0.2">
      <c r="A15" t="s">
        <v>7</v>
      </c>
    </row>
    <row r="16" spans="1:1" x14ac:dyDescent="0.2">
      <c r="A16" t="s">
        <v>23</v>
      </c>
    </row>
    <row r="17" spans="1:1" x14ac:dyDescent="0.2">
      <c r="A17" t="s">
        <v>8</v>
      </c>
    </row>
    <row r="18" spans="1:1" x14ac:dyDescent="0.2">
      <c r="A18" t="s">
        <v>29</v>
      </c>
    </row>
    <row r="19" spans="1:1" x14ac:dyDescent="0.2">
      <c r="A19" t="s">
        <v>9</v>
      </c>
    </row>
    <row r="20" spans="1:1" x14ac:dyDescent="0.2">
      <c r="A20" t="s">
        <v>28</v>
      </c>
    </row>
    <row r="21" spans="1:1" x14ac:dyDescent="0.2">
      <c r="A21" t="s">
        <v>10</v>
      </c>
    </row>
    <row r="22" spans="1:1" x14ac:dyDescent="0.2">
      <c r="A22" t="s">
        <v>27</v>
      </c>
    </row>
    <row r="23" spans="1:1" x14ac:dyDescent="0.2">
      <c r="A23" t="s">
        <v>13</v>
      </c>
    </row>
    <row r="24" spans="1:1" x14ac:dyDescent="0.2">
      <c r="A24" t="s">
        <v>26</v>
      </c>
    </row>
    <row r="25" spans="1:1" x14ac:dyDescent="0.2">
      <c r="A25" t="s">
        <v>17</v>
      </c>
    </row>
    <row r="26" spans="1:1" x14ac:dyDescent="0.2">
      <c r="A26" t="s">
        <v>11</v>
      </c>
    </row>
    <row r="27" spans="1:1" x14ac:dyDescent="0.2">
      <c r="A27" t="s">
        <v>25</v>
      </c>
    </row>
    <row r="28" spans="1:1" x14ac:dyDescent="0.2">
      <c r="A28" t="s">
        <v>12</v>
      </c>
    </row>
    <row r="29" spans="1:1" x14ac:dyDescent="0.2">
      <c r="A29" t="s">
        <v>24</v>
      </c>
    </row>
    <row r="30" spans="1:1" x14ac:dyDescent="0.2">
      <c r="A30" t="s">
        <v>35</v>
      </c>
    </row>
    <row r="31" spans="1:1" x14ac:dyDescent="0.2">
      <c r="A31" t="s">
        <v>18</v>
      </c>
    </row>
    <row r="32" spans="1:1" x14ac:dyDescent="0.2">
      <c r="A32" t="s">
        <v>36</v>
      </c>
    </row>
  </sheetData>
  <sortState xmlns:xlrd2="http://schemas.microsoft.com/office/spreadsheetml/2017/richdata2" ref="A1:B32">
    <sortCondition ref="A1:A32"/>
  </sortState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Tetrodes</vt:lpstr>
      <vt:lpstr>Linear</vt:lpstr>
      <vt:lpstr>omnetics</vt:lpstr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Pavlo Zolotavin</dc:creator>
  <cp:lastModifiedBy>Xiaorong Zhang</cp:lastModifiedBy>
  <dcterms:created xsi:type="dcterms:W3CDTF">2021-08-04T04:48:13Z</dcterms:created>
  <dcterms:modified xsi:type="dcterms:W3CDTF">2024-04-06T00:38:59Z</dcterms:modified>
</cp:coreProperties>
</file>